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25" windowWidth="9570" windowHeight="2715" tabRatio="492" activeTab="0"/>
  </bookViews>
  <sheets>
    <sheet name="Kombination" sheetId="1" r:id="rId1"/>
    <sheet name="ZG3" sheetId="2" r:id="rId2"/>
    <sheet name="PP1" sheetId="3" r:id="rId3"/>
    <sheet name="ZG4" sheetId="4" r:id="rId4"/>
    <sheet name="308Cup" sheetId="5" r:id="rId5"/>
    <sheet name="Mannschaft" sheetId="6" r:id="rId6"/>
    <sheet name="Tabelle3 (2)" sheetId="7" r:id="rId7"/>
    <sheet name="Tabelle3 (3)" sheetId="8" r:id="rId8"/>
    <sheet name="Tabelle3 (4)" sheetId="9" r:id="rId9"/>
  </sheets>
  <definedNames/>
  <calcPr fullCalcOnLoad="1"/>
</workbook>
</file>

<file path=xl/sharedStrings.xml><?xml version="1.0" encoding="utf-8"?>
<sst xmlns="http://schemas.openxmlformats.org/spreadsheetml/2006/main" count="464" uniqueCount="121">
  <si>
    <t>Nr.:</t>
  </si>
  <si>
    <t>Name</t>
  </si>
  <si>
    <t>Vorname</t>
  </si>
  <si>
    <t>Doppelreiter</t>
  </si>
  <si>
    <t>Kern</t>
  </si>
  <si>
    <t>Sederl</t>
  </si>
  <si>
    <t>Plz</t>
  </si>
  <si>
    <t>Gesamt</t>
  </si>
  <si>
    <t>PP 1</t>
  </si>
  <si>
    <t>ZG 4</t>
  </si>
  <si>
    <t>Kombination Einzel</t>
  </si>
  <si>
    <t>Gesamt PP1</t>
  </si>
  <si>
    <t>Internationales</t>
  </si>
  <si>
    <t>Großkaliberschiessen</t>
  </si>
  <si>
    <t xml:space="preserve">SSC MATZENDORF / HÖLLES </t>
  </si>
  <si>
    <t>Kombination MANNSCHAFT</t>
  </si>
  <si>
    <t>Mannschaft:</t>
  </si>
  <si>
    <t>Starter</t>
  </si>
  <si>
    <t>Fiedler</t>
  </si>
  <si>
    <t>Neusiedler</t>
  </si>
  <si>
    <t>Kunst</t>
  </si>
  <si>
    <t>Intern. Grosskaliberschiessen</t>
  </si>
  <si>
    <t>ZG 3</t>
  </si>
  <si>
    <t>.308 Cup</t>
  </si>
  <si>
    <t>Gesamt ZG3</t>
  </si>
  <si>
    <t>SSC MAHÖ I</t>
  </si>
  <si>
    <t>Winkler Rudolf</t>
  </si>
  <si>
    <t>Schneider Franz</t>
  </si>
  <si>
    <t>Steurer Gerhard</t>
  </si>
  <si>
    <t>Bad Fischau Brunn II</t>
  </si>
  <si>
    <t>Steurer Helmut</t>
  </si>
  <si>
    <t>SLG Traunstein I</t>
  </si>
  <si>
    <t>Judex Walter</t>
  </si>
  <si>
    <t>Geigl Martin</t>
  </si>
  <si>
    <t>Stief Florian</t>
  </si>
  <si>
    <t>Karl</t>
  </si>
  <si>
    <t>Gerhard</t>
  </si>
  <si>
    <t>Franz</t>
  </si>
  <si>
    <t>Wolfgang</t>
  </si>
  <si>
    <t>Martin</t>
  </si>
  <si>
    <t>Damböck</t>
  </si>
  <si>
    <t>Josef</t>
  </si>
  <si>
    <t>Eigner</t>
  </si>
  <si>
    <t>Hans</t>
  </si>
  <si>
    <t>Thomas</t>
  </si>
  <si>
    <t>Johann</t>
  </si>
  <si>
    <t>Handler</t>
  </si>
  <si>
    <t>Robert</t>
  </si>
  <si>
    <t>Friedrich</t>
  </si>
  <si>
    <t>Hujer</t>
  </si>
  <si>
    <t>Walter</t>
  </si>
  <si>
    <t>Kargl</t>
  </si>
  <si>
    <t>Alfred</t>
  </si>
  <si>
    <t>Andreas</t>
  </si>
  <si>
    <t>Kittel</t>
  </si>
  <si>
    <t>Hermann</t>
  </si>
  <si>
    <t>Lenz</t>
  </si>
  <si>
    <t>Rudolf</t>
  </si>
  <si>
    <t>Mayer</t>
  </si>
  <si>
    <t>Oppolzer</t>
  </si>
  <si>
    <t>Hannes</t>
  </si>
  <si>
    <t>Partusch</t>
  </si>
  <si>
    <t>Postl</t>
  </si>
  <si>
    <t>Probst</t>
  </si>
  <si>
    <t>Heinz Peter</t>
  </si>
  <si>
    <t>Roth</t>
  </si>
  <si>
    <t>Rainer</t>
  </si>
  <si>
    <t>Helmut</t>
  </si>
  <si>
    <t>Schneider</t>
  </si>
  <si>
    <t>Steurer</t>
  </si>
  <si>
    <t>Manfred</t>
  </si>
  <si>
    <t>Ulbrich</t>
  </si>
  <si>
    <t>Wawra</t>
  </si>
  <si>
    <t>Winkler</t>
  </si>
  <si>
    <t>Lebersorger</t>
  </si>
  <si>
    <t>Anton</t>
  </si>
  <si>
    <t>Christoph</t>
  </si>
  <si>
    <t>Michael</t>
  </si>
  <si>
    <t>Judex</t>
  </si>
  <si>
    <t>Georg</t>
  </si>
  <si>
    <t>Geigl</t>
  </si>
  <si>
    <t>Moderegger</t>
  </si>
  <si>
    <t>Osl</t>
  </si>
  <si>
    <t>Rudi</t>
  </si>
  <si>
    <t>Hauba</t>
  </si>
  <si>
    <t>Herbert</t>
  </si>
  <si>
    <t>Hartmann</t>
  </si>
  <si>
    <t xml:space="preserve">Lindenberg </t>
  </si>
  <si>
    <t>Werner</t>
  </si>
  <si>
    <t>Seidl</t>
  </si>
  <si>
    <t>Foissner</t>
  </si>
  <si>
    <t>Wieland</t>
  </si>
  <si>
    <t>Rostensky</t>
  </si>
  <si>
    <t>Kral</t>
  </si>
  <si>
    <t>Ehrenreich</t>
  </si>
  <si>
    <t>Deckardt</t>
  </si>
  <si>
    <t>Koll</t>
  </si>
  <si>
    <t>Grabowsky</t>
  </si>
  <si>
    <t>Dimitry</t>
  </si>
  <si>
    <t>Geppert</t>
  </si>
  <si>
    <t>Ulbrich jun.</t>
  </si>
  <si>
    <t>Foissner Michael</t>
  </si>
  <si>
    <t>Gabriele</t>
  </si>
  <si>
    <t>1.SSV I</t>
  </si>
  <si>
    <t>Kral Andreas</t>
  </si>
  <si>
    <t>Mayer Herbert</t>
  </si>
  <si>
    <t>Probst H.P.</t>
  </si>
  <si>
    <t>Rostesky Werner</t>
  </si>
  <si>
    <t xml:space="preserve">Bad Fischau JSSV 1 </t>
  </si>
  <si>
    <t>Doppelreiter W.</t>
  </si>
  <si>
    <t>Fiedler Manfred</t>
  </si>
  <si>
    <t>Kern Andreas</t>
  </si>
  <si>
    <t>Sederl Martin</t>
  </si>
  <si>
    <t>Bad Fischau-Brunn JSSV 2</t>
  </si>
  <si>
    <t>Fiedler Karl</t>
  </si>
  <si>
    <t>Fiedler Christoph</t>
  </si>
  <si>
    <t>Kunst Gerhard</t>
  </si>
  <si>
    <t>Strich Leopold</t>
  </si>
  <si>
    <t>SLG Traunstein</t>
  </si>
  <si>
    <t>Moderegger Th.</t>
  </si>
  <si>
    <t>Osl Rudi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</si>
</sst>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* #,##0_ ;_ * \-#,##0_ ;_ * &quot;-&quot;_ ;_ @_ "/>
    <numFmt numFmtId="192" formatCode="_ &quot;SFr.&quot;\ * #,##0.00_ ;_ &quot;SFr.&quot;\ * \-#,##0.00_ ;_ &quot;SFr.&quot;\ * &quot;-&quot;??_ ;_ @_ "/>
    <numFmt numFmtId="193" formatCode="_ * #,##0.00_ ;_ * \-#,##0.00_ ;_ * &quot;-&quot;??_ ;_ @_ "/>
    <numFmt numFmtId="194" formatCode="d/m/yy"/>
    <numFmt numFmtId="195" formatCode="d/\ mmmm\ yyyy"/>
  </numFmts>
  <fonts count="8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195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1" fontId="0" fillId="0" borderId="0" xfId="15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7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7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7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7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6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6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7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7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7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7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0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4.00390625" style="0" customWidth="1"/>
    <col min="2" max="2" width="5.7109375" style="0" customWidth="1"/>
    <col min="3" max="3" width="13.57421875" style="0" customWidth="1"/>
    <col min="4" max="4" width="12.7109375" style="0" customWidth="1"/>
    <col min="8" max="8" width="14.421875" style="0" bestFit="1" customWidth="1"/>
  </cols>
  <sheetData>
    <row r="2" ht="15.75">
      <c r="D2" s="18" t="s">
        <v>12</v>
      </c>
    </row>
    <row r="3" ht="15.75">
      <c r="D3" s="18" t="s">
        <v>13</v>
      </c>
    </row>
    <row r="6" ht="15.75">
      <c r="H6" s="35">
        <v>38122</v>
      </c>
    </row>
    <row r="7" ht="13.5" thickBot="1">
      <c r="D7" s="5"/>
    </row>
    <row r="8" spans="1:8" ht="14.25" customHeight="1">
      <c r="A8" s="5"/>
      <c r="C8" s="8"/>
      <c r="D8" s="6"/>
      <c r="E8" s="42" t="s">
        <v>10</v>
      </c>
      <c r="F8" s="43"/>
      <c r="G8" s="43"/>
      <c r="H8" s="44"/>
    </row>
    <row r="9" spans="1:62" ht="14.25" customHeight="1" thickBot="1">
      <c r="A9" s="9" t="s">
        <v>6</v>
      </c>
      <c r="B9" s="10" t="s">
        <v>0</v>
      </c>
      <c r="C9" s="10" t="s">
        <v>1</v>
      </c>
      <c r="D9" s="11" t="s">
        <v>2</v>
      </c>
      <c r="E9" s="16" t="s">
        <v>8</v>
      </c>
      <c r="F9" s="14" t="s">
        <v>22</v>
      </c>
      <c r="G9" s="14" t="s">
        <v>9</v>
      </c>
      <c r="H9" s="15" t="s">
        <v>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8" ht="15">
      <c r="A10" s="4">
        <v>1</v>
      </c>
      <c r="B10" s="36">
        <v>149</v>
      </c>
      <c r="C10" s="36" t="s">
        <v>81</v>
      </c>
      <c r="D10" s="32" t="s">
        <v>44</v>
      </c>
      <c r="E10" s="3">
        <v>285</v>
      </c>
      <c r="F10" s="3">
        <v>92</v>
      </c>
      <c r="G10" s="3">
        <v>96</v>
      </c>
      <c r="H10" s="3">
        <f aca="true" t="shared" si="0" ref="H10:H19">SUM(E10+F10*1.5+G10*1.5)</f>
        <v>567</v>
      </c>
    </row>
    <row r="11" spans="1:8" ht="15">
      <c r="A11" s="4">
        <v>2</v>
      </c>
      <c r="B11" s="37">
        <v>170</v>
      </c>
      <c r="C11" s="36" t="s">
        <v>58</v>
      </c>
      <c r="D11" s="32" t="s">
        <v>85</v>
      </c>
      <c r="E11" s="3">
        <v>284</v>
      </c>
      <c r="F11" s="3">
        <v>91</v>
      </c>
      <c r="G11" s="3">
        <v>97</v>
      </c>
      <c r="H11" s="3">
        <f t="shared" si="0"/>
        <v>566</v>
      </c>
    </row>
    <row r="12" spans="1:8" ht="15">
      <c r="A12" s="4">
        <v>3</v>
      </c>
      <c r="B12" s="36">
        <v>116</v>
      </c>
      <c r="C12" s="36" t="s">
        <v>73</v>
      </c>
      <c r="D12" s="32" t="s">
        <v>57</v>
      </c>
      <c r="E12" s="3">
        <v>277</v>
      </c>
      <c r="F12" s="3">
        <v>95</v>
      </c>
      <c r="G12" s="3">
        <v>95</v>
      </c>
      <c r="H12" s="3">
        <f t="shared" si="0"/>
        <v>562</v>
      </c>
    </row>
    <row r="13" spans="1:8" ht="15">
      <c r="A13" s="4">
        <v>4</v>
      </c>
      <c r="B13" s="36">
        <v>145</v>
      </c>
      <c r="C13" s="36" t="s">
        <v>78</v>
      </c>
      <c r="D13" s="32" t="s">
        <v>50</v>
      </c>
      <c r="E13" s="3">
        <v>287</v>
      </c>
      <c r="F13" s="3">
        <v>83</v>
      </c>
      <c r="G13" s="3">
        <v>97</v>
      </c>
      <c r="H13" s="3">
        <f t="shared" si="0"/>
        <v>557</v>
      </c>
    </row>
    <row r="14" spans="1:8" ht="15">
      <c r="A14" s="4">
        <v>5</v>
      </c>
      <c r="B14" s="36">
        <v>275</v>
      </c>
      <c r="C14" s="36" t="s">
        <v>96</v>
      </c>
      <c r="D14" s="32" t="s">
        <v>43</v>
      </c>
      <c r="E14" s="3">
        <v>288</v>
      </c>
      <c r="F14" s="3">
        <v>84</v>
      </c>
      <c r="G14" s="3">
        <v>94</v>
      </c>
      <c r="H14" s="3">
        <f t="shared" si="0"/>
        <v>555</v>
      </c>
    </row>
    <row r="15" spans="1:8" ht="15">
      <c r="A15" s="4">
        <v>6</v>
      </c>
      <c r="B15" s="36">
        <v>40</v>
      </c>
      <c r="C15" s="36" t="s">
        <v>4</v>
      </c>
      <c r="D15" s="32" t="s">
        <v>53</v>
      </c>
      <c r="E15" s="3">
        <v>290</v>
      </c>
      <c r="F15" s="3">
        <v>88</v>
      </c>
      <c r="G15" s="3">
        <v>88</v>
      </c>
      <c r="H15" s="3">
        <f t="shared" si="0"/>
        <v>554</v>
      </c>
    </row>
    <row r="16" spans="1:8" ht="15">
      <c r="A16" s="4">
        <v>7</v>
      </c>
      <c r="B16" s="36">
        <v>94</v>
      </c>
      <c r="C16" s="36" t="s">
        <v>5</v>
      </c>
      <c r="D16" s="32" t="s">
        <v>39</v>
      </c>
      <c r="E16" s="3">
        <v>281</v>
      </c>
      <c r="F16" s="3">
        <v>81</v>
      </c>
      <c r="G16" s="3">
        <v>93</v>
      </c>
      <c r="H16" s="3">
        <f t="shared" si="0"/>
        <v>542</v>
      </c>
    </row>
    <row r="17" spans="1:8" ht="15">
      <c r="A17" s="4">
        <v>8</v>
      </c>
      <c r="B17" s="36">
        <v>14</v>
      </c>
      <c r="C17" s="36" t="s">
        <v>3</v>
      </c>
      <c r="D17" s="32" t="s">
        <v>38</v>
      </c>
      <c r="E17" s="3">
        <v>281</v>
      </c>
      <c r="F17" s="3">
        <v>82</v>
      </c>
      <c r="G17" s="3">
        <v>88</v>
      </c>
      <c r="H17" s="3">
        <f t="shared" si="0"/>
        <v>536</v>
      </c>
    </row>
    <row r="18" spans="1:8" ht="15">
      <c r="A18" s="4">
        <v>9</v>
      </c>
      <c r="B18" s="36">
        <v>203</v>
      </c>
      <c r="C18" s="36" t="s">
        <v>90</v>
      </c>
      <c r="D18" s="32" t="s">
        <v>77</v>
      </c>
      <c r="E18" s="3">
        <v>268</v>
      </c>
      <c r="F18" s="3">
        <v>88</v>
      </c>
      <c r="G18" s="3">
        <v>90</v>
      </c>
      <c r="H18" s="3">
        <f t="shared" si="0"/>
        <v>535</v>
      </c>
    </row>
    <row r="19" spans="1:8" ht="15">
      <c r="A19" s="4">
        <v>10</v>
      </c>
      <c r="B19" s="36">
        <v>253</v>
      </c>
      <c r="C19" s="36" t="s">
        <v>93</v>
      </c>
      <c r="D19" s="32" t="s">
        <v>53</v>
      </c>
      <c r="E19" s="3">
        <v>256</v>
      </c>
      <c r="F19" s="3">
        <v>84</v>
      </c>
      <c r="G19" s="3">
        <v>97</v>
      </c>
      <c r="H19" s="3">
        <f t="shared" si="0"/>
        <v>527.5</v>
      </c>
    </row>
    <row r="20" spans="1:8" ht="15">
      <c r="A20" s="4">
        <v>11</v>
      </c>
      <c r="B20" s="36">
        <v>153</v>
      </c>
      <c r="C20" s="36" t="s">
        <v>82</v>
      </c>
      <c r="D20" s="32" t="s">
        <v>83</v>
      </c>
      <c r="E20" s="3">
        <v>278</v>
      </c>
      <c r="F20" s="3">
        <v>68</v>
      </c>
      <c r="G20" s="3">
        <v>97</v>
      </c>
      <c r="H20" s="3">
        <f aca="true" t="shared" si="1" ref="H20:H25">SUM(E20+F20*1.5+G20*1.5)</f>
        <v>525.5</v>
      </c>
    </row>
    <row r="21" spans="1:8" ht="15">
      <c r="A21" s="4">
        <v>12</v>
      </c>
      <c r="B21" s="36">
        <v>74</v>
      </c>
      <c r="C21" s="36" t="s">
        <v>63</v>
      </c>
      <c r="D21" s="32" t="s">
        <v>64</v>
      </c>
      <c r="E21" s="3">
        <v>217</v>
      </c>
      <c r="F21" s="3">
        <v>97</v>
      </c>
      <c r="G21" s="3">
        <v>97</v>
      </c>
      <c r="H21" s="3">
        <f t="shared" si="1"/>
        <v>508</v>
      </c>
    </row>
    <row r="22" spans="1:8" ht="15">
      <c r="A22" s="4">
        <v>13</v>
      </c>
      <c r="B22" s="36">
        <v>252</v>
      </c>
      <c r="C22" s="36" t="s">
        <v>92</v>
      </c>
      <c r="D22" s="32" t="s">
        <v>88</v>
      </c>
      <c r="E22" s="3">
        <v>220</v>
      </c>
      <c r="F22" s="3">
        <v>94</v>
      </c>
      <c r="G22" s="3">
        <v>96</v>
      </c>
      <c r="H22" s="3">
        <f t="shared" si="1"/>
        <v>505</v>
      </c>
    </row>
    <row r="23" spans="1:8" ht="15">
      <c r="A23" s="4">
        <v>14</v>
      </c>
      <c r="B23" s="36">
        <v>133</v>
      </c>
      <c r="C23" s="36" t="s">
        <v>20</v>
      </c>
      <c r="D23" s="32" t="s">
        <v>36</v>
      </c>
      <c r="E23" s="3">
        <v>267</v>
      </c>
      <c r="F23" s="3">
        <v>49</v>
      </c>
      <c r="G23" s="3">
        <v>88</v>
      </c>
      <c r="H23" s="3">
        <f t="shared" si="1"/>
        <v>472.5</v>
      </c>
    </row>
    <row r="24" spans="1:8" ht="15">
      <c r="A24" s="4">
        <v>15</v>
      </c>
      <c r="B24" s="36">
        <v>125</v>
      </c>
      <c r="C24" s="36" t="s">
        <v>18</v>
      </c>
      <c r="D24" s="32" t="s">
        <v>70</v>
      </c>
      <c r="E24" s="3">
        <v>246</v>
      </c>
      <c r="F24" s="3">
        <v>86</v>
      </c>
      <c r="G24" s="3">
        <v>62</v>
      </c>
      <c r="H24" s="3">
        <f t="shared" si="1"/>
        <v>468</v>
      </c>
    </row>
    <row r="25" spans="1:8" ht="15">
      <c r="A25" s="4">
        <v>16</v>
      </c>
      <c r="B25" s="36">
        <v>86</v>
      </c>
      <c r="C25" s="36" t="s">
        <v>68</v>
      </c>
      <c r="D25" s="32" t="s">
        <v>37</v>
      </c>
      <c r="E25" s="3">
        <v>220</v>
      </c>
      <c r="F25" s="3">
        <v>69</v>
      </c>
      <c r="G25" s="3">
        <v>81</v>
      </c>
      <c r="H25" s="3">
        <f t="shared" si="1"/>
        <v>445</v>
      </c>
    </row>
    <row r="26" spans="1:8" ht="15">
      <c r="A26" s="4">
        <v>17</v>
      </c>
      <c r="B26" s="36">
        <v>98</v>
      </c>
      <c r="C26" s="36" t="s">
        <v>69</v>
      </c>
      <c r="D26" s="32" t="s">
        <v>36</v>
      </c>
      <c r="E26" s="3">
        <v>205</v>
      </c>
      <c r="F26" s="3">
        <v>60</v>
      </c>
      <c r="G26" s="3">
        <v>91</v>
      </c>
      <c r="H26" s="3">
        <f aca="true" t="shared" si="2" ref="H26:H50">SUM(E26+F26*1.5+G26*1.5)</f>
        <v>431.5</v>
      </c>
    </row>
    <row r="27" spans="1:8" ht="15">
      <c r="A27" s="4">
        <v>18</v>
      </c>
      <c r="B27" s="36">
        <v>126</v>
      </c>
      <c r="C27" s="36" t="s">
        <v>18</v>
      </c>
      <c r="D27" s="32" t="s">
        <v>35</v>
      </c>
      <c r="E27" s="3">
        <v>235</v>
      </c>
      <c r="F27" s="3">
        <v>55</v>
      </c>
      <c r="G27" s="3">
        <v>65</v>
      </c>
      <c r="H27" s="3">
        <f t="shared" si="2"/>
        <v>415</v>
      </c>
    </row>
    <row r="28" spans="1:8" ht="15">
      <c r="A28" s="4">
        <v>19</v>
      </c>
      <c r="B28" s="36">
        <v>148</v>
      </c>
      <c r="C28" s="36" t="s">
        <v>80</v>
      </c>
      <c r="D28" s="32" t="s">
        <v>39</v>
      </c>
      <c r="E28" s="3">
        <v>292</v>
      </c>
      <c r="F28" s="3">
        <v>77</v>
      </c>
      <c r="G28" s="3"/>
      <c r="H28" s="3">
        <f t="shared" si="2"/>
        <v>407.5</v>
      </c>
    </row>
    <row r="29" spans="1:8" ht="15">
      <c r="A29" s="4">
        <v>20</v>
      </c>
      <c r="B29" s="36">
        <v>44</v>
      </c>
      <c r="C29" s="36" t="s">
        <v>56</v>
      </c>
      <c r="D29" s="32" t="s">
        <v>37</v>
      </c>
      <c r="E29" s="3">
        <v>256</v>
      </c>
      <c r="F29" s="3"/>
      <c r="G29" s="3">
        <v>76</v>
      </c>
      <c r="H29" s="3">
        <f t="shared" si="2"/>
        <v>370</v>
      </c>
    </row>
    <row r="30" spans="1:8" ht="15">
      <c r="A30" s="4">
        <v>21</v>
      </c>
      <c r="B30" s="36">
        <v>41</v>
      </c>
      <c r="C30" s="36" t="s">
        <v>54</v>
      </c>
      <c r="D30" s="32" t="s">
        <v>55</v>
      </c>
      <c r="E30" s="3">
        <v>253</v>
      </c>
      <c r="F30" s="3"/>
      <c r="G30" s="3">
        <v>72</v>
      </c>
      <c r="H30" s="3">
        <f t="shared" si="2"/>
        <v>361</v>
      </c>
    </row>
    <row r="31" spans="1:8" ht="15">
      <c r="A31" s="4">
        <v>22</v>
      </c>
      <c r="B31" s="36">
        <v>277</v>
      </c>
      <c r="C31" s="36" t="s">
        <v>99</v>
      </c>
      <c r="D31" s="32" t="s">
        <v>50</v>
      </c>
      <c r="E31" s="3">
        <v>239</v>
      </c>
      <c r="F31" s="3"/>
      <c r="G31" s="3">
        <v>68</v>
      </c>
      <c r="H31" s="3">
        <f t="shared" si="2"/>
        <v>341</v>
      </c>
    </row>
    <row r="32" spans="1:8" ht="15">
      <c r="A32" s="4">
        <v>23</v>
      </c>
      <c r="B32" s="36">
        <v>13</v>
      </c>
      <c r="C32" s="36" t="s">
        <v>40</v>
      </c>
      <c r="D32" s="32" t="s">
        <v>41</v>
      </c>
      <c r="E32" s="3">
        <v>273</v>
      </c>
      <c r="F32" s="3"/>
      <c r="G32" s="3"/>
      <c r="H32" s="3">
        <f t="shared" si="2"/>
        <v>273</v>
      </c>
    </row>
    <row r="33" spans="1:8" ht="15">
      <c r="A33" s="4">
        <v>24</v>
      </c>
      <c r="B33" s="36">
        <v>127</v>
      </c>
      <c r="C33" s="36" t="s">
        <v>18</v>
      </c>
      <c r="D33" s="32" t="s">
        <v>76</v>
      </c>
      <c r="E33" s="3">
        <v>267</v>
      </c>
      <c r="F33" s="3"/>
      <c r="G33" s="3"/>
      <c r="H33" s="3">
        <f t="shared" si="2"/>
        <v>267</v>
      </c>
    </row>
    <row r="34" spans="1:8" ht="15">
      <c r="A34" s="4">
        <v>25</v>
      </c>
      <c r="B34" s="36">
        <v>28</v>
      </c>
      <c r="C34" s="36" t="s">
        <v>46</v>
      </c>
      <c r="D34" s="32" t="s">
        <v>45</v>
      </c>
      <c r="E34" s="3">
        <v>263</v>
      </c>
      <c r="F34" s="3"/>
      <c r="G34" s="3"/>
      <c r="H34" s="3">
        <f t="shared" si="2"/>
        <v>263</v>
      </c>
    </row>
    <row r="35" spans="1:8" ht="15">
      <c r="A35" s="4">
        <v>26</v>
      </c>
      <c r="B35" s="36">
        <v>32</v>
      </c>
      <c r="C35" s="36" t="s">
        <v>49</v>
      </c>
      <c r="D35" s="32" t="s">
        <v>48</v>
      </c>
      <c r="E35" s="3">
        <v>263</v>
      </c>
      <c r="F35" s="3"/>
      <c r="G35" s="3"/>
      <c r="H35" s="3">
        <f t="shared" si="2"/>
        <v>263</v>
      </c>
    </row>
    <row r="36" spans="1:8" ht="15">
      <c r="A36" s="4">
        <v>27</v>
      </c>
      <c r="B36" s="36">
        <v>65</v>
      </c>
      <c r="C36" s="36" t="s">
        <v>59</v>
      </c>
      <c r="D36" s="32" t="s">
        <v>60</v>
      </c>
      <c r="E36" s="3">
        <v>248</v>
      </c>
      <c r="F36" s="3"/>
      <c r="G36" s="3"/>
      <c r="H36" s="3">
        <f t="shared" si="2"/>
        <v>248</v>
      </c>
    </row>
    <row r="37" spans="1:8" ht="15">
      <c r="A37" s="4">
        <v>28</v>
      </c>
      <c r="B37" s="36">
        <v>73</v>
      </c>
      <c r="C37" s="36" t="s">
        <v>62</v>
      </c>
      <c r="D37" s="32" t="s">
        <v>35</v>
      </c>
      <c r="E37" s="3">
        <v>246</v>
      </c>
      <c r="F37" s="3"/>
      <c r="G37" s="3"/>
      <c r="H37" s="3">
        <f t="shared" si="2"/>
        <v>246</v>
      </c>
    </row>
    <row r="38" spans="1:8" ht="15">
      <c r="A38" s="4">
        <v>29</v>
      </c>
      <c r="B38" s="36">
        <v>269</v>
      </c>
      <c r="C38" s="36" t="s">
        <v>95</v>
      </c>
      <c r="D38" s="32" t="s">
        <v>88</v>
      </c>
      <c r="E38" s="4">
        <v>242</v>
      </c>
      <c r="F38" s="4"/>
      <c r="G38" s="4"/>
      <c r="H38" s="3">
        <f t="shared" si="2"/>
        <v>242</v>
      </c>
    </row>
    <row r="39" spans="1:8" ht="15">
      <c r="A39" s="4">
        <v>30</v>
      </c>
      <c r="B39" s="37">
        <v>119</v>
      </c>
      <c r="C39" s="36" t="s">
        <v>74</v>
      </c>
      <c r="D39" s="32" t="s">
        <v>75</v>
      </c>
      <c r="E39" s="4">
        <v>241</v>
      </c>
      <c r="F39" s="4"/>
      <c r="G39" s="4"/>
      <c r="H39" s="3">
        <f t="shared" si="2"/>
        <v>241</v>
      </c>
    </row>
    <row r="40" spans="1:8" ht="15.75" thickBot="1">
      <c r="A40" s="4">
        <v>31</v>
      </c>
      <c r="B40" s="37">
        <v>188</v>
      </c>
      <c r="C40" s="36" t="s">
        <v>87</v>
      </c>
      <c r="D40" s="32" t="s">
        <v>52</v>
      </c>
      <c r="E40" s="4">
        <v>238</v>
      </c>
      <c r="F40" s="4"/>
      <c r="G40" s="4"/>
      <c r="H40" s="3">
        <f t="shared" si="2"/>
        <v>238</v>
      </c>
    </row>
    <row r="41" spans="1:8" ht="15.75" thickBot="1">
      <c r="A41" s="4">
        <v>32</v>
      </c>
      <c r="B41" s="38">
        <v>276</v>
      </c>
      <c r="C41" s="39" t="s">
        <v>97</v>
      </c>
      <c r="D41" s="40" t="s">
        <v>98</v>
      </c>
      <c r="E41" s="4">
        <v>208</v>
      </c>
      <c r="F41" s="4"/>
      <c r="G41" s="4"/>
      <c r="H41" s="3">
        <f t="shared" si="2"/>
        <v>208</v>
      </c>
    </row>
    <row r="42" spans="1:8" ht="15">
      <c r="A42" s="4">
        <v>33</v>
      </c>
      <c r="B42" s="36">
        <v>15</v>
      </c>
      <c r="C42" s="36" t="s">
        <v>42</v>
      </c>
      <c r="D42" s="32" t="s">
        <v>41</v>
      </c>
      <c r="E42" s="4">
        <v>190</v>
      </c>
      <c r="F42" s="4"/>
      <c r="G42" s="4"/>
      <c r="H42" s="3">
        <f t="shared" si="2"/>
        <v>190</v>
      </c>
    </row>
    <row r="43" spans="1:8" ht="15">
      <c r="A43" s="4">
        <v>34</v>
      </c>
      <c r="B43" s="36">
        <v>156</v>
      </c>
      <c r="C43" s="36" t="s">
        <v>84</v>
      </c>
      <c r="D43" s="32" t="s">
        <v>35</v>
      </c>
      <c r="E43" s="4">
        <v>157</v>
      </c>
      <c r="F43" s="4"/>
      <c r="G43" s="4"/>
      <c r="H43" s="3">
        <f t="shared" si="2"/>
        <v>157</v>
      </c>
    </row>
    <row r="44" spans="1:8" ht="15">
      <c r="A44" s="4">
        <v>35</v>
      </c>
      <c r="B44" s="36">
        <v>279</v>
      </c>
      <c r="C44" s="36" t="s">
        <v>99</v>
      </c>
      <c r="D44" s="32" t="s">
        <v>102</v>
      </c>
      <c r="E44" s="4">
        <v>152</v>
      </c>
      <c r="F44" s="4"/>
      <c r="G44" s="4"/>
      <c r="H44" s="3">
        <f t="shared" si="2"/>
        <v>152</v>
      </c>
    </row>
    <row r="45" spans="1:8" ht="15">
      <c r="A45" s="4">
        <v>36</v>
      </c>
      <c r="B45" s="36">
        <v>216</v>
      </c>
      <c r="C45" s="36" t="s">
        <v>91</v>
      </c>
      <c r="D45" s="32" t="s">
        <v>47</v>
      </c>
      <c r="E45" s="4"/>
      <c r="F45" s="4"/>
      <c r="G45" s="4">
        <v>93</v>
      </c>
      <c r="H45" s="3">
        <f t="shared" si="2"/>
        <v>139.5</v>
      </c>
    </row>
    <row r="46" spans="1:8" ht="15">
      <c r="A46" s="4">
        <v>37</v>
      </c>
      <c r="B46" s="36">
        <v>278</v>
      </c>
      <c r="C46" s="36" t="s">
        <v>100</v>
      </c>
      <c r="D46" s="32" t="s">
        <v>57</v>
      </c>
      <c r="E46" s="4"/>
      <c r="F46" s="4">
        <v>93</v>
      </c>
      <c r="G46" s="4"/>
      <c r="H46" s="3">
        <f t="shared" si="2"/>
        <v>139.5</v>
      </c>
    </row>
    <row r="47" spans="1:8" ht="15">
      <c r="A47" s="4">
        <v>38</v>
      </c>
      <c r="B47" s="36">
        <v>67</v>
      </c>
      <c r="C47" s="36" t="s">
        <v>61</v>
      </c>
      <c r="D47" s="32" t="s">
        <v>57</v>
      </c>
      <c r="E47" s="4"/>
      <c r="F47" s="4">
        <v>83</v>
      </c>
      <c r="G47" s="4"/>
      <c r="H47" s="3">
        <f t="shared" si="2"/>
        <v>124.5</v>
      </c>
    </row>
    <row r="48" spans="1:8" ht="15">
      <c r="A48" s="4">
        <v>39</v>
      </c>
      <c r="B48" s="36">
        <v>106</v>
      </c>
      <c r="C48" s="36" t="s">
        <v>71</v>
      </c>
      <c r="D48" s="32" t="s">
        <v>57</v>
      </c>
      <c r="E48" s="4"/>
      <c r="F48" s="4">
        <v>73</v>
      </c>
      <c r="G48" s="4"/>
      <c r="H48" s="3">
        <f t="shared" si="2"/>
        <v>109.5</v>
      </c>
    </row>
    <row r="49" spans="1:8" ht="15">
      <c r="A49" s="4">
        <v>40</v>
      </c>
      <c r="B49" s="36">
        <v>262</v>
      </c>
      <c r="C49" s="36" t="s">
        <v>94</v>
      </c>
      <c r="D49" s="32" t="s">
        <v>48</v>
      </c>
      <c r="E49" s="4"/>
      <c r="F49" s="4">
        <v>70</v>
      </c>
      <c r="G49" s="4"/>
      <c r="H49" s="3">
        <f t="shared" si="2"/>
        <v>105</v>
      </c>
    </row>
    <row r="50" spans="1:8" ht="15">
      <c r="A50" s="4">
        <v>41</v>
      </c>
      <c r="B50" s="36">
        <v>39</v>
      </c>
      <c r="C50" s="36" t="s">
        <v>51</v>
      </c>
      <c r="D50" s="32" t="s">
        <v>52</v>
      </c>
      <c r="E50" s="4"/>
      <c r="F50" s="4">
        <v>60</v>
      </c>
      <c r="G50" s="4"/>
      <c r="H50" s="3">
        <f t="shared" si="2"/>
        <v>90</v>
      </c>
    </row>
  </sheetData>
  <mergeCells count="1">
    <mergeCell ref="E8:H8"/>
  </mergeCells>
  <printOptions/>
  <pageMargins left="0.75" right="0.75" top="1" bottom="1" header="0.4921259845" footer="0.4921259845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33"/>
  <sheetViews>
    <sheetView workbookViewId="0" topLeftCell="A1">
      <selection activeCell="D1" sqref="D1"/>
    </sheetView>
  </sheetViews>
  <sheetFormatPr defaultColWidth="11.421875" defaultRowHeight="12.75"/>
  <cols>
    <col min="1" max="1" width="4.00390625" style="0" customWidth="1"/>
    <col min="2" max="2" width="5.57421875" style="0" customWidth="1"/>
    <col min="3" max="3" width="14.28125" style="0" customWidth="1"/>
    <col min="4" max="4" width="12.421875" style="0" customWidth="1"/>
    <col min="5" max="8" width="4.7109375" style="0" customWidth="1"/>
    <col min="9" max="9" width="14.140625" style="0" customWidth="1"/>
  </cols>
  <sheetData>
    <row r="2" ht="15.75">
      <c r="D2" s="18" t="s">
        <v>12</v>
      </c>
    </row>
    <row r="3" ht="15.75">
      <c r="D3" s="18" t="s">
        <v>13</v>
      </c>
    </row>
    <row r="6" ht="15.75">
      <c r="I6" s="35">
        <v>38122</v>
      </c>
    </row>
    <row r="7" ht="13.5" thickBot="1">
      <c r="D7" s="5"/>
    </row>
    <row r="8" spans="1:9" ht="14.25" customHeight="1">
      <c r="A8" s="5"/>
      <c r="C8" s="8"/>
      <c r="D8" s="6"/>
      <c r="E8" s="42" t="s">
        <v>22</v>
      </c>
      <c r="F8" s="43"/>
      <c r="G8" s="43"/>
      <c r="H8" s="43"/>
      <c r="I8" s="44"/>
    </row>
    <row r="9" spans="1:63" ht="14.25" customHeight="1" thickBot="1">
      <c r="A9" s="9" t="s">
        <v>6</v>
      </c>
      <c r="B9" s="10" t="s">
        <v>0</v>
      </c>
      <c r="C9" s="10" t="s">
        <v>1</v>
      </c>
      <c r="D9" s="11" t="s">
        <v>2</v>
      </c>
      <c r="E9" s="16">
        <v>5</v>
      </c>
      <c r="F9" s="14">
        <v>4</v>
      </c>
      <c r="G9" s="14">
        <v>3</v>
      </c>
      <c r="H9" s="14">
        <v>2</v>
      </c>
      <c r="I9" s="15" t="s">
        <v>24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9" ht="15">
      <c r="A10" s="4">
        <v>1</v>
      </c>
      <c r="B10" s="36">
        <v>74</v>
      </c>
      <c r="C10" s="36" t="s">
        <v>63</v>
      </c>
      <c r="D10" s="32" t="s">
        <v>64</v>
      </c>
      <c r="E10" s="3">
        <v>17</v>
      </c>
      <c r="F10" s="3">
        <v>3</v>
      </c>
      <c r="G10" s="3"/>
      <c r="H10" s="3"/>
      <c r="I10" s="3">
        <f aca="true" t="shared" si="0" ref="I10:I33">SUM(E10*5+F10*4+G10*3+H10*2)</f>
        <v>97</v>
      </c>
    </row>
    <row r="11" spans="1:9" ht="15">
      <c r="A11" s="4">
        <v>2</v>
      </c>
      <c r="B11" s="36">
        <v>116</v>
      </c>
      <c r="C11" s="36" t="s">
        <v>73</v>
      </c>
      <c r="D11" s="32" t="s">
        <v>57</v>
      </c>
      <c r="E11" s="4">
        <v>16</v>
      </c>
      <c r="F11" s="4">
        <v>3</v>
      </c>
      <c r="G11" s="4">
        <v>1</v>
      </c>
      <c r="H11" s="4"/>
      <c r="I11" s="3">
        <f t="shared" si="0"/>
        <v>95</v>
      </c>
    </row>
    <row r="12" spans="1:9" ht="15">
      <c r="A12" s="4">
        <v>3</v>
      </c>
      <c r="B12" s="36">
        <v>252</v>
      </c>
      <c r="C12" s="36" t="s">
        <v>92</v>
      </c>
      <c r="D12" s="32" t="s">
        <v>88</v>
      </c>
      <c r="E12" s="4">
        <v>14</v>
      </c>
      <c r="F12" s="4">
        <v>6</v>
      </c>
      <c r="G12" s="4"/>
      <c r="H12" s="4"/>
      <c r="I12" s="3">
        <f t="shared" si="0"/>
        <v>94</v>
      </c>
    </row>
    <row r="13" spans="1:9" ht="15">
      <c r="A13" s="4">
        <v>4</v>
      </c>
      <c r="B13" s="36">
        <v>278</v>
      </c>
      <c r="C13" s="36" t="s">
        <v>100</v>
      </c>
      <c r="D13" s="32" t="s">
        <v>57</v>
      </c>
      <c r="E13" s="4">
        <v>13</v>
      </c>
      <c r="F13" s="4">
        <v>7</v>
      </c>
      <c r="G13" s="4"/>
      <c r="H13" s="4"/>
      <c r="I13" s="3">
        <f t="shared" si="0"/>
        <v>93</v>
      </c>
    </row>
    <row r="14" spans="1:9" ht="15">
      <c r="A14" s="4">
        <v>5</v>
      </c>
      <c r="B14" s="36">
        <v>149</v>
      </c>
      <c r="C14" s="36" t="s">
        <v>81</v>
      </c>
      <c r="D14" s="32" t="s">
        <v>44</v>
      </c>
      <c r="E14" s="4">
        <v>13</v>
      </c>
      <c r="F14" s="4">
        <v>6</v>
      </c>
      <c r="G14" s="4">
        <v>1</v>
      </c>
      <c r="H14" s="4"/>
      <c r="I14" s="3">
        <f t="shared" si="0"/>
        <v>92</v>
      </c>
    </row>
    <row r="15" spans="1:9" ht="15">
      <c r="A15" s="4">
        <v>6</v>
      </c>
      <c r="B15" s="37">
        <v>170</v>
      </c>
      <c r="C15" s="36" t="s">
        <v>58</v>
      </c>
      <c r="D15" s="32" t="s">
        <v>85</v>
      </c>
      <c r="E15" s="4">
        <v>15</v>
      </c>
      <c r="F15" s="4">
        <v>4</v>
      </c>
      <c r="G15" s="4"/>
      <c r="H15" s="4"/>
      <c r="I15" s="3">
        <f t="shared" si="0"/>
        <v>91</v>
      </c>
    </row>
    <row r="16" spans="1:9" ht="15">
      <c r="A16" s="4">
        <v>7</v>
      </c>
      <c r="B16" s="36">
        <v>203</v>
      </c>
      <c r="C16" s="36" t="s">
        <v>90</v>
      </c>
      <c r="D16" s="32" t="s">
        <v>77</v>
      </c>
      <c r="E16" s="4">
        <v>11</v>
      </c>
      <c r="F16" s="4">
        <v>7</v>
      </c>
      <c r="G16" s="4">
        <v>1</v>
      </c>
      <c r="H16" s="4">
        <v>1</v>
      </c>
      <c r="I16" s="3">
        <f t="shared" si="0"/>
        <v>88</v>
      </c>
    </row>
    <row r="17" spans="1:9" ht="15">
      <c r="A17" s="4">
        <v>8</v>
      </c>
      <c r="B17" s="36">
        <v>40</v>
      </c>
      <c r="C17" s="36" t="s">
        <v>4</v>
      </c>
      <c r="D17" s="32" t="s">
        <v>53</v>
      </c>
      <c r="E17" s="4">
        <v>11</v>
      </c>
      <c r="F17" s="4">
        <v>7</v>
      </c>
      <c r="G17" s="4">
        <v>1</v>
      </c>
      <c r="H17" s="4">
        <v>1</v>
      </c>
      <c r="I17" s="3">
        <f t="shared" si="0"/>
        <v>88</v>
      </c>
    </row>
    <row r="18" spans="1:9" ht="15">
      <c r="A18" s="4">
        <v>9</v>
      </c>
      <c r="B18" s="36">
        <v>125</v>
      </c>
      <c r="C18" s="36" t="s">
        <v>18</v>
      </c>
      <c r="D18" s="32" t="s">
        <v>70</v>
      </c>
      <c r="E18" s="4">
        <v>9</v>
      </c>
      <c r="F18" s="4">
        <v>8</v>
      </c>
      <c r="G18" s="4">
        <v>3</v>
      </c>
      <c r="H18" s="4"/>
      <c r="I18" s="3">
        <f t="shared" si="0"/>
        <v>86</v>
      </c>
    </row>
    <row r="19" spans="1:9" ht="15">
      <c r="A19" s="4">
        <v>10</v>
      </c>
      <c r="B19" s="36">
        <v>253</v>
      </c>
      <c r="C19" s="36" t="s">
        <v>93</v>
      </c>
      <c r="D19" s="32" t="s">
        <v>53</v>
      </c>
      <c r="E19" s="4">
        <v>13</v>
      </c>
      <c r="F19" s="4">
        <v>3</v>
      </c>
      <c r="G19" s="4">
        <v>1</v>
      </c>
      <c r="H19" s="4">
        <v>2</v>
      </c>
      <c r="I19" s="3">
        <f t="shared" si="0"/>
        <v>84</v>
      </c>
    </row>
    <row r="20" spans="1:9" ht="15">
      <c r="A20" s="4">
        <v>11</v>
      </c>
      <c r="B20" s="36">
        <v>275</v>
      </c>
      <c r="C20" s="36" t="s">
        <v>96</v>
      </c>
      <c r="D20" s="32" t="s">
        <v>43</v>
      </c>
      <c r="E20" s="4">
        <v>8</v>
      </c>
      <c r="F20" s="4">
        <v>8</v>
      </c>
      <c r="G20" s="4">
        <v>4</v>
      </c>
      <c r="H20" s="4"/>
      <c r="I20" s="3">
        <f t="shared" si="0"/>
        <v>84</v>
      </c>
    </row>
    <row r="21" spans="1:9" ht="15">
      <c r="A21" s="4">
        <v>12</v>
      </c>
      <c r="B21" s="36">
        <v>67</v>
      </c>
      <c r="C21" s="36" t="s">
        <v>61</v>
      </c>
      <c r="D21" s="32" t="s">
        <v>57</v>
      </c>
      <c r="E21" s="4">
        <v>9</v>
      </c>
      <c r="F21" s="4">
        <v>8</v>
      </c>
      <c r="G21" s="4">
        <v>2</v>
      </c>
      <c r="H21" s="4"/>
      <c r="I21" s="3">
        <f t="shared" si="0"/>
        <v>83</v>
      </c>
    </row>
    <row r="22" spans="1:9" ht="15">
      <c r="A22" s="4">
        <v>13</v>
      </c>
      <c r="B22" s="36">
        <v>145</v>
      </c>
      <c r="C22" s="36" t="s">
        <v>78</v>
      </c>
      <c r="D22" s="32" t="s">
        <v>50</v>
      </c>
      <c r="E22" s="4">
        <v>7</v>
      </c>
      <c r="F22" s="4">
        <v>10</v>
      </c>
      <c r="G22" s="4">
        <v>2</v>
      </c>
      <c r="H22" s="4">
        <v>1</v>
      </c>
      <c r="I22" s="3">
        <f t="shared" si="0"/>
        <v>83</v>
      </c>
    </row>
    <row r="23" spans="1:9" ht="15">
      <c r="A23" s="4">
        <v>14</v>
      </c>
      <c r="B23" s="36">
        <v>14</v>
      </c>
      <c r="C23" s="36" t="s">
        <v>3</v>
      </c>
      <c r="D23" s="32" t="s">
        <v>38</v>
      </c>
      <c r="E23" s="4">
        <v>8</v>
      </c>
      <c r="F23" s="4">
        <v>7</v>
      </c>
      <c r="G23" s="4">
        <v>4</v>
      </c>
      <c r="H23" s="4">
        <v>1</v>
      </c>
      <c r="I23" s="3">
        <f t="shared" si="0"/>
        <v>82</v>
      </c>
    </row>
    <row r="24" spans="1:9" ht="15">
      <c r="A24" s="4">
        <v>15</v>
      </c>
      <c r="B24" s="36">
        <v>94</v>
      </c>
      <c r="C24" s="36" t="s">
        <v>5</v>
      </c>
      <c r="D24" s="32" t="s">
        <v>39</v>
      </c>
      <c r="E24" s="4">
        <v>11</v>
      </c>
      <c r="F24" s="4">
        <v>3</v>
      </c>
      <c r="G24" s="4">
        <v>4</v>
      </c>
      <c r="H24" s="4">
        <v>1</v>
      </c>
      <c r="I24" s="3">
        <f t="shared" si="0"/>
        <v>81</v>
      </c>
    </row>
    <row r="25" spans="1:9" ht="15">
      <c r="A25" s="4">
        <v>16</v>
      </c>
      <c r="B25" s="36">
        <v>148</v>
      </c>
      <c r="C25" s="36" t="s">
        <v>80</v>
      </c>
      <c r="D25" s="32" t="s">
        <v>39</v>
      </c>
      <c r="E25" s="4">
        <v>9</v>
      </c>
      <c r="F25" s="4">
        <v>3</v>
      </c>
      <c r="G25" s="4">
        <v>6</v>
      </c>
      <c r="H25" s="4">
        <v>1</v>
      </c>
      <c r="I25" s="3">
        <f t="shared" si="0"/>
        <v>77</v>
      </c>
    </row>
    <row r="26" spans="1:9" ht="15">
      <c r="A26" s="4">
        <v>17</v>
      </c>
      <c r="B26" s="36">
        <v>106</v>
      </c>
      <c r="C26" s="36" t="s">
        <v>71</v>
      </c>
      <c r="D26" s="32" t="s">
        <v>57</v>
      </c>
      <c r="E26" s="4">
        <v>6</v>
      </c>
      <c r="F26" s="4">
        <v>5</v>
      </c>
      <c r="G26" s="4">
        <v>7</v>
      </c>
      <c r="H26" s="4">
        <v>1</v>
      </c>
      <c r="I26" s="3">
        <f t="shared" si="0"/>
        <v>73</v>
      </c>
    </row>
    <row r="27" spans="1:9" ht="15">
      <c r="A27" s="4">
        <v>18</v>
      </c>
      <c r="B27" s="36">
        <v>262</v>
      </c>
      <c r="C27" s="36" t="s">
        <v>94</v>
      </c>
      <c r="D27" s="32" t="s">
        <v>48</v>
      </c>
      <c r="E27" s="4">
        <v>5</v>
      </c>
      <c r="F27" s="4">
        <v>6</v>
      </c>
      <c r="G27" s="4">
        <v>5</v>
      </c>
      <c r="H27" s="4">
        <v>3</v>
      </c>
      <c r="I27" s="3">
        <f t="shared" si="0"/>
        <v>70</v>
      </c>
    </row>
    <row r="28" spans="1:9" ht="15">
      <c r="A28" s="4">
        <v>19</v>
      </c>
      <c r="B28" s="36">
        <v>86</v>
      </c>
      <c r="C28" s="36" t="s">
        <v>68</v>
      </c>
      <c r="D28" s="32" t="s">
        <v>37</v>
      </c>
      <c r="E28" s="4">
        <v>5</v>
      </c>
      <c r="F28" s="4">
        <v>7</v>
      </c>
      <c r="G28" s="4">
        <v>4</v>
      </c>
      <c r="H28" s="4">
        <v>2</v>
      </c>
      <c r="I28" s="3">
        <f t="shared" si="0"/>
        <v>69</v>
      </c>
    </row>
    <row r="29" spans="1:9" ht="15">
      <c r="A29" s="4">
        <v>20</v>
      </c>
      <c r="B29" s="36">
        <v>153</v>
      </c>
      <c r="C29" s="36" t="s">
        <v>82</v>
      </c>
      <c r="D29" s="32" t="s">
        <v>83</v>
      </c>
      <c r="E29" s="4">
        <v>4</v>
      </c>
      <c r="F29" s="4">
        <v>7</v>
      </c>
      <c r="G29" s="4">
        <v>4</v>
      </c>
      <c r="H29" s="4">
        <v>4</v>
      </c>
      <c r="I29" s="3">
        <f t="shared" si="0"/>
        <v>68</v>
      </c>
    </row>
    <row r="30" spans="1:9" ht="15">
      <c r="A30" s="4">
        <v>21</v>
      </c>
      <c r="B30" s="36">
        <v>98</v>
      </c>
      <c r="C30" s="36" t="s">
        <v>69</v>
      </c>
      <c r="D30" s="32" t="s">
        <v>36</v>
      </c>
      <c r="E30" s="4">
        <v>8</v>
      </c>
      <c r="F30" s="4">
        <v>1</v>
      </c>
      <c r="G30" s="4">
        <v>4</v>
      </c>
      <c r="H30" s="4">
        <v>2</v>
      </c>
      <c r="I30" s="3">
        <f t="shared" si="0"/>
        <v>60</v>
      </c>
    </row>
    <row r="31" spans="1:9" ht="15">
      <c r="A31" s="4">
        <v>22</v>
      </c>
      <c r="B31" s="36">
        <v>39</v>
      </c>
      <c r="C31" s="36" t="s">
        <v>51</v>
      </c>
      <c r="D31" s="32" t="s">
        <v>52</v>
      </c>
      <c r="E31" s="4">
        <v>5</v>
      </c>
      <c r="F31" s="4">
        <v>2</v>
      </c>
      <c r="G31" s="4">
        <v>7</v>
      </c>
      <c r="H31" s="4">
        <v>3</v>
      </c>
      <c r="I31" s="3">
        <f t="shared" si="0"/>
        <v>60</v>
      </c>
    </row>
    <row r="32" spans="1:9" ht="15">
      <c r="A32" s="4">
        <v>23</v>
      </c>
      <c r="B32" s="36">
        <v>126</v>
      </c>
      <c r="C32" s="36" t="s">
        <v>18</v>
      </c>
      <c r="D32" s="32" t="s">
        <v>35</v>
      </c>
      <c r="E32" s="4">
        <v>4</v>
      </c>
      <c r="F32" s="4">
        <v>5</v>
      </c>
      <c r="G32" s="4">
        <v>3</v>
      </c>
      <c r="H32" s="4">
        <v>3</v>
      </c>
      <c r="I32" s="3">
        <f t="shared" si="0"/>
        <v>55</v>
      </c>
    </row>
    <row r="33" spans="1:9" ht="15">
      <c r="A33" s="4">
        <v>24</v>
      </c>
      <c r="B33" s="36">
        <v>133</v>
      </c>
      <c r="C33" s="36" t="s">
        <v>20</v>
      </c>
      <c r="D33" s="32" t="s">
        <v>36</v>
      </c>
      <c r="E33" s="4">
        <v>5</v>
      </c>
      <c r="F33" s="4">
        <v>1</v>
      </c>
      <c r="G33" s="4">
        <v>4</v>
      </c>
      <c r="H33" s="4">
        <v>4</v>
      </c>
      <c r="I33" s="3">
        <f t="shared" si="0"/>
        <v>49</v>
      </c>
    </row>
  </sheetData>
  <mergeCells count="1">
    <mergeCell ref="E8:I8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44"/>
  <sheetViews>
    <sheetView workbookViewId="0" topLeftCell="A1">
      <selection activeCell="C19" sqref="C19"/>
    </sheetView>
  </sheetViews>
  <sheetFormatPr defaultColWidth="11.421875" defaultRowHeight="12.75"/>
  <cols>
    <col min="1" max="1" width="4.00390625" style="0" customWidth="1"/>
    <col min="2" max="2" width="5.8515625" style="0" customWidth="1"/>
    <col min="3" max="3" width="13.57421875" style="0" customWidth="1"/>
    <col min="4" max="4" width="12.28125" style="0" customWidth="1"/>
    <col min="5" max="10" width="4.7109375" style="0" customWidth="1"/>
    <col min="11" max="11" width="14.28125" style="0" customWidth="1"/>
  </cols>
  <sheetData>
    <row r="2" ht="15.75">
      <c r="D2" s="18" t="s">
        <v>12</v>
      </c>
    </row>
    <row r="3" ht="15.75">
      <c r="D3" s="18" t="s">
        <v>13</v>
      </c>
    </row>
    <row r="4" ht="18">
      <c r="H4" s="1"/>
    </row>
    <row r="6" ht="15.75">
      <c r="K6" s="35">
        <v>38122</v>
      </c>
    </row>
    <row r="7" spans="4:8" ht="18.75" thickBot="1">
      <c r="D7" s="5"/>
      <c r="E7" s="5"/>
      <c r="F7" s="5"/>
      <c r="G7" s="5"/>
      <c r="H7" s="2"/>
    </row>
    <row r="8" spans="1:11" ht="14.25" customHeight="1">
      <c r="A8" s="5"/>
      <c r="C8" s="8"/>
      <c r="D8" s="6"/>
      <c r="E8" s="45" t="s">
        <v>8</v>
      </c>
      <c r="F8" s="46"/>
      <c r="G8" s="46"/>
      <c r="H8" s="46"/>
      <c r="I8" s="46"/>
      <c r="J8" s="46"/>
      <c r="K8" s="47"/>
    </row>
    <row r="9" spans="1:64" ht="14.25" customHeight="1" thickBot="1">
      <c r="A9" s="9" t="s">
        <v>6</v>
      </c>
      <c r="B9" s="10" t="s">
        <v>0</v>
      </c>
      <c r="C9" s="10" t="s">
        <v>1</v>
      </c>
      <c r="D9" s="11" t="s">
        <v>2</v>
      </c>
      <c r="E9" s="12">
        <v>10</v>
      </c>
      <c r="F9" s="13">
        <v>9</v>
      </c>
      <c r="G9" s="13">
        <v>8</v>
      </c>
      <c r="H9" s="14">
        <v>7</v>
      </c>
      <c r="I9" s="14">
        <v>6</v>
      </c>
      <c r="J9" s="14">
        <v>5</v>
      </c>
      <c r="K9" s="15" t="s">
        <v>11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11" ht="15">
      <c r="A10" s="4">
        <v>1</v>
      </c>
      <c r="B10" s="36">
        <v>148</v>
      </c>
      <c r="C10" s="36" t="s">
        <v>80</v>
      </c>
      <c r="D10" s="32" t="s">
        <v>39</v>
      </c>
      <c r="E10" s="3">
        <v>23</v>
      </c>
      <c r="F10" s="3">
        <v>6</v>
      </c>
      <c r="G10" s="3">
        <v>1</v>
      </c>
      <c r="H10" s="3"/>
      <c r="I10" s="3"/>
      <c r="J10" s="3"/>
      <c r="K10" s="3">
        <f aca="true" t="shared" si="0" ref="K10:K41">SUM(E10*10+F10*9+G10*8+H10*7+I10*6+J10*5)</f>
        <v>292</v>
      </c>
    </row>
    <row r="11" spans="1:11" ht="15">
      <c r="A11" s="4">
        <v>2</v>
      </c>
      <c r="B11" s="36">
        <v>40</v>
      </c>
      <c r="C11" s="36" t="s">
        <v>4</v>
      </c>
      <c r="D11" s="32" t="s">
        <v>53</v>
      </c>
      <c r="E11" s="4">
        <v>20</v>
      </c>
      <c r="F11" s="4">
        <v>10</v>
      </c>
      <c r="G11" s="4"/>
      <c r="H11" s="4"/>
      <c r="I11" s="4"/>
      <c r="J11" s="4"/>
      <c r="K11" s="3">
        <f t="shared" si="0"/>
        <v>290</v>
      </c>
    </row>
    <row r="12" spans="1:11" ht="15">
      <c r="A12" s="4">
        <v>3</v>
      </c>
      <c r="B12" s="36">
        <v>275</v>
      </c>
      <c r="C12" s="36" t="s">
        <v>96</v>
      </c>
      <c r="D12" s="32" t="s">
        <v>43</v>
      </c>
      <c r="E12" s="4">
        <v>19</v>
      </c>
      <c r="F12" s="4">
        <v>10</v>
      </c>
      <c r="G12" s="4">
        <v>1</v>
      </c>
      <c r="H12" s="4"/>
      <c r="I12" s="4"/>
      <c r="J12" s="4"/>
      <c r="K12" s="3">
        <f t="shared" si="0"/>
        <v>288</v>
      </c>
    </row>
    <row r="13" spans="1:11" ht="15">
      <c r="A13" s="4">
        <v>4</v>
      </c>
      <c r="B13" s="36">
        <v>145</v>
      </c>
      <c r="C13" s="36" t="s">
        <v>78</v>
      </c>
      <c r="D13" s="32" t="s">
        <v>50</v>
      </c>
      <c r="E13" s="4">
        <v>21</v>
      </c>
      <c r="F13" s="4">
        <v>6</v>
      </c>
      <c r="G13" s="4">
        <v>2</v>
      </c>
      <c r="H13" s="4">
        <v>1</v>
      </c>
      <c r="I13" s="4"/>
      <c r="J13" s="4"/>
      <c r="K13" s="3">
        <f t="shared" si="0"/>
        <v>287</v>
      </c>
    </row>
    <row r="14" spans="1:11" ht="15">
      <c r="A14" s="4">
        <v>5</v>
      </c>
      <c r="B14" s="36">
        <v>149</v>
      </c>
      <c r="C14" s="36" t="s">
        <v>81</v>
      </c>
      <c r="D14" s="32" t="s">
        <v>44</v>
      </c>
      <c r="E14" s="4">
        <v>17</v>
      </c>
      <c r="F14" s="4">
        <v>11</v>
      </c>
      <c r="G14" s="4">
        <v>2</v>
      </c>
      <c r="H14" s="4"/>
      <c r="I14" s="4"/>
      <c r="J14" s="4"/>
      <c r="K14" s="3">
        <f t="shared" si="0"/>
        <v>285</v>
      </c>
    </row>
    <row r="15" spans="1:11" ht="15">
      <c r="A15" s="4">
        <v>6</v>
      </c>
      <c r="B15" s="37">
        <v>170</v>
      </c>
      <c r="C15" s="36" t="s">
        <v>58</v>
      </c>
      <c r="D15" s="32" t="s">
        <v>85</v>
      </c>
      <c r="E15" s="4">
        <v>15</v>
      </c>
      <c r="F15" s="4">
        <v>14</v>
      </c>
      <c r="G15" s="4">
        <v>1</v>
      </c>
      <c r="H15" s="4"/>
      <c r="I15" s="4"/>
      <c r="J15" s="4"/>
      <c r="K15" s="3">
        <f t="shared" si="0"/>
        <v>284</v>
      </c>
    </row>
    <row r="16" spans="1:11" ht="15">
      <c r="A16" s="4">
        <v>7</v>
      </c>
      <c r="B16" s="36">
        <v>14</v>
      </c>
      <c r="C16" s="36" t="s">
        <v>3</v>
      </c>
      <c r="D16" s="32" t="s">
        <v>38</v>
      </c>
      <c r="E16" s="4">
        <v>15</v>
      </c>
      <c r="F16" s="4">
        <v>12</v>
      </c>
      <c r="G16" s="4">
        <v>2</v>
      </c>
      <c r="H16" s="4">
        <v>1</v>
      </c>
      <c r="I16" s="4"/>
      <c r="J16" s="4"/>
      <c r="K16" s="3">
        <f t="shared" si="0"/>
        <v>281</v>
      </c>
    </row>
    <row r="17" spans="1:11" ht="15">
      <c r="A17" s="4">
        <v>8</v>
      </c>
      <c r="B17" s="36">
        <v>94</v>
      </c>
      <c r="C17" s="36" t="s">
        <v>5</v>
      </c>
      <c r="D17" s="32" t="s">
        <v>39</v>
      </c>
      <c r="E17" s="4">
        <v>13</v>
      </c>
      <c r="F17" s="4">
        <v>15</v>
      </c>
      <c r="G17" s="4">
        <v>2</v>
      </c>
      <c r="H17" s="4"/>
      <c r="I17" s="4"/>
      <c r="J17" s="4"/>
      <c r="K17" s="3">
        <f t="shared" si="0"/>
        <v>281</v>
      </c>
    </row>
    <row r="18" spans="1:11" ht="15">
      <c r="A18" s="4">
        <v>9</v>
      </c>
      <c r="B18" s="36">
        <v>153</v>
      </c>
      <c r="C18" s="36" t="s">
        <v>82</v>
      </c>
      <c r="D18" s="32" t="s">
        <v>83</v>
      </c>
      <c r="E18" s="4">
        <v>20</v>
      </c>
      <c r="F18" s="4">
        <v>7</v>
      </c>
      <c r="G18" s="4">
        <v>1</v>
      </c>
      <c r="H18" s="4">
        <v>1</v>
      </c>
      <c r="I18" s="4"/>
      <c r="J18" s="4"/>
      <c r="K18" s="3">
        <f t="shared" si="0"/>
        <v>278</v>
      </c>
    </row>
    <row r="19" spans="1:11" ht="15">
      <c r="A19" s="4">
        <v>10</v>
      </c>
      <c r="B19" s="36">
        <v>116</v>
      </c>
      <c r="C19" s="36" t="s">
        <v>73</v>
      </c>
      <c r="D19" s="32" t="s">
        <v>57</v>
      </c>
      <c r="E19" s="4">
        <v>11</v>
      </c>
      <c r="F19" s="4">
        <v>16</v>
      </c>
      <c r="G19" s="4">
        <v>2</v>
      </c>
      <c r="H19" s="4">
        <v>1</v>
      </c>
      <c r="I19" s="4"/>
      <c r="J19" s="4"/>
      <c r="K19" s="3">
        <f t="shared" si="0"/>
        <v>277</v>
      </c>
    </row>
    <row r="20" spans="1:11" ht="15">
      <c r="A20" s="4">
        <v>11</v>
      </c>
      <c r="B20" s="36">
        <v>13</v>
      </c>
      <c r="C20" s="36" t="s">
        <v>40</v>
      </c>
      <c r="D20" s="32" t="s">
        <v>41</v>
      </c>
      <c r="E20" s="4">
        <v>13</v>
      </c>
      <c r="F20" s="4">
        <v>9</v>
      </c>
      <c r="G20" s="4">
        <v>6</v>
      </c>
      <c r="H20" s="4">
        <v>2</v>
      </c>
      <c r="I20" s="4"/>
      <c r="J20" s="4"/>
      <c r="K20" s="3">
        <f t="shared" si="0"/>
        <v>273</v>
      </c>
    </row>
    <row r="21" spans="1:11" ht="15">
      <c r="A21" s="4">
        <v>12</v>
      </c>
      <c r="B21" s="36">
        <v>203</v>
      </c>
      <c r="C21" s="36" t="s">
        <v>90</v>
      </c>
      <c r="D21" s="32" t="s">
        <v>77</v>
      </c>
      <c r="E21" s="4">
        <v>10</v>
      </c>
      <c r="F21" s="4">
        <v>16</v>
      </c>
      <c r="G21" s="4">
        <v>3</v>
      </c>
      <c r="H21" s="4"/>
      <c r="I21" s="4"/>
      <c r="J21" s="4"/>
      <c r="K21" s="3">
        <f t="shared" si="0"/>
        <v>268</v>
      </c>
    </row>
    <row r="22" spans="1:11" ht="15">
      <c r="A22" s="4">
        <v>13</v>
      </c>
      <c r="B22" s="36">
        <v>133</v>
      </c>
      <c r="C22" s="36" t="s">
        <v>20</v>
      </c>
      <c r="D22" s="32" t="s">
        <v>36</v>
      </c>
      <c r="E22" s="4">
        <v>9</v>
      </c>
      <c r="F22" s="4">
        <v>13</v>
      </c>
      <c r="G22" s="4">
        <v>5</v>
      </c>
      <c r="H22" s="4">
        <v>2</v>
      </c>
      <c r="I22" s="4">
        <v>1</v>
      </c>
      <c r="J22" s="4"/>
      <c r="K22" s="3">
        <f t="shared" si="0"/>
        <v>267</v>
      </c>
    </row>
    <row r="23" spans="1:11" ht="15">
      <c r="A23" s="4">
        <v>14</v>
      </c>
      <c r="B23" s="36">
        <v>127</v>
      </c>
      <c r="C23" s="36" t="s">
        <v>18</v>
      </c>
      <c r="D23" s="32" t="s">
        <v>76</v>
      </c>
      <c r="E23" s="4">
        <v>8</v>
      </c>
      <c r="F23" s="4">
        <v>12</v>
      </c>
      <c r="G23" s="4">
        <v>9</v>
      </c>
      <c r="H23" s="4">
        <v>1</v>
      </c>
      <c r="I23" s="4"/>
      <c r="J23" s="4"/>
      <c r="K23" s="3">
        <f t="shared" si="0"/>
        <v>267</v>
      </c>
    </row>
    <row r="24" spans="1:11" ht="15">
      <c r="A24" s="4">
        <v>15</v>
      </c>
      <c r="B24" s="36">
        <v>32</v>
      </c>
      <c r="C24" s="36" t="s">
        <v>49</v>
      </c>
      <c r="D24" s="32" t="s">
        <v>48</v>
      </c>
      <c r="E24" s="4">
        <v>14</v>
      </c>
      <c r="F24" s="4">
        <v>11</v>
      </c>
      <c r="G24" s="4">
        <v>3</v>
      </c>
      <c r="H24" s="4"/>
      <c r="I24" s="4"/>
      <c r="J24" s="4"/>
      <c r="K24" s="3">
        <f t="shared" si="0"/>
        <v>263</v>
      </c>
    </row>
    <row r="25" spans="1:11" ht="15">
      <c r="A25" s="4">
        <v>16</v>
      </c>
      <c r="B25" s="36">
        <v>28</v>
      </c>
      <c r="C25" s="36" t="s">
        <v>46</v>
      </c>
      <c r="D25" s="32" t="s">
        <v>45</v>
      </c>
      <c r="E25" s="4">
        <v>9</v>
      </c>
      <c r="F25" s="4">
        <v>11</v>
      </c>
      <c r="G25" s="4">
        <v>5</v>
      </c>
      <c r="H25" s="4">
        <v>4</v>
      </c>
      <c r="I25" s="4">
        <v>1</v>
      </c>
      <c r="J25" s="4"/>
      <c r="K25" s="3">
        <f t="shared" si="0"/>
        <v>263</v>
      </c>
    </row>
    <row r="26" spans="1:11" ht="15">
      <c r="A26" s="4">
        <v>17</v>
      </c>
      <c r="B26" s="36">
        <v>253</v>
      </c>
      <c r="C26" s="36" t="s">
        <v>93</v>
      </c>
      <c r="D26" s="32" t="s">
        <v>53</v>
      </c>
      <c r="E26" s="4">
        <v>6</v>
      </c>
      <c r="F26" s="4">
        <v>12</v>
      </c>
      <c r="G26" s="4">
        <v>6</v>
      </c>
      <c r="H26" s="4">
        <v>4</v>
      </c>
      <c r="I26" s="4">
        <v>2</v>
      </c>
      <c r="J26" s="4"/>
      <c r="K26" s="3">
        <f t="shared" si="0"/>
        <v>256</v>
      </c>
    </row>
    <row r="27" spans="1:11" ht="15">
      <c r="A27" s="4">
        <v>18</v>
      </c>
      <c r="B27" s="36">
        <v>44</v>
      </c>
      <c r="C27" s="36" t="s">
        <v>56</v>
      </c>
      <c r="D27" s="32" t="s">
        <v>37</v>
      </c>
      <c r="E27" s="4">
        <v>4</v>
      </c>
      <c r="F27" s="4">
        <v>12</v>
      </c>
      <c r="G27" s="4">
        <v>11</v>
      </c>
      <c r="H27" s="4">
        <v>2</v>
      </c>
      <c r="I27" s="4">
        <v>1</v>
      </c>
      <c r="J27" s="4"/>
      <c r="K27" s="3">
        <f t="shared" si="0"/>
        <v>256</v>
      </c>
    </row>
    <row r="28" spans="1:11" ht="15">
      <c r="A28" s="4">
        <v>19</v>
      </c>
      <c r="B28" s="36">
        <v>41</v>
      </c>
      <c r="C28" s="36" t="s">
        <v>54</v>
      </c>
      <c r="D28" s="32" t="s">
        <v>55</v>
      </c>
      <c r="E28" s="4">
        <v>10</v>
      </c>
      <c r="F28" s="4">
        <v>11</v>
      </c>
      <c r="G28" s="4">
        <v>5</v>
      </c>
      <c r="H28" s="4">
        <v>2</v>
      </c>
      <c r="I28" s="4"/>
      <c r="J28" s="4"/>
      <c r="K28" s="3">
        <f t="shared" si="0"/>
        <v>253</v>
      </c>
    </row>
    <row r="29" spans="1:11" ht="15">
      <c r="A29" s="4">
        <v>20</v>
      </c>
      <c r="B29" s="36">
        <v>65</v>
      </c>
      <c r="C29" s="36" t="s">
        <v>59</v>
      </c>
      <c r="D29" s="32" t="s">
        <v>60</v>
      </c>
      <c r="E29" s="4">
        <v>11</v>
      </c>
      <c r="F29" s="4">
        <v>6</v>
      </c>
      <c r="G29" s="4">
        <v>8</v>
      </c>
      <c r="H29" s="4">
        <v>2</v>
      </c>
      <c r="I29" s="4">
        <v>1</v>
      </c>
      <c r="J29" s="4"/>
      <c r="K29" s="3">
        <f t="shared" si="0"/>
        <v>248</v>
      </c>
    </row>
    <row r="30" spans="1:11" ht="15">
      <c r="A30" s="4">
        <v>21</v>
      </c>
      <c r="B30" s="36">
        <v>125</v>
      </c>
      <c r="C30" s="36" t="s">
        <v>18</v>
      </c>
      <c r="D30" s="32" t="s">
        <v>70</v>
      </c>
      <c r="E30" s="4">
        <v>7</v>
      </c>
      <c r="F30" s="4">
        <v>12</v>
      </c>
      <c r="G30" s="4">
        <v>6</v>
      </c>
      <c r="H30" s="4">
        <v>2</v>
      </c>
      <c r="I30" s="4">
        <v>1</v>
      </c>
      <c r="J30" s="4"/>
      <c r="K30" s="3">
        <f t="shared" si="0"/>
        <v>246</v>
      </c>
    </row>
    <row r="31" spans="1:11" ht="15">
      <c r="A31" s="4">
        <v>22</v>
      </c>
      <c r="B31" s="36">
        <v>73</v>
      </c>
      <c r="C31" s="36" t="s">
        <v>62</v>
      </c>
      <c r="D31" s="32" t="s">
        <v>35</v>
      </c>
      <c r="E31" s="4">
        <v>2</v>
      </c>
      <c r="F31" s="4">
        <v>8</v>
      </c>
      <c r="G31" s="4">
        <v>15</v>
      </c>
      <c r="H31" s="4">
        <v>4</v>
      </c>
      <c r="I31" s="4">
        <v>1</v>
      </c>
      <c r="J31" s="4"/>
      <c r="K31" s="3">
        <f t="shared" si="0"/>
        <v>246</v>
      </c>
    </row>
    <row r="32" spans="1:11" ht="15">
      <c r="A32" s="4">
        <v>23</v>
      </c>
      <c r="B32" s="36">
        <v>269</v>
      </c>
      <c r="C32" s="36" t="s">
        <v>95</v>
      </c>
      <c r="D32" s="32" t="s">
        <v>88</v>
      </c>
      <c r="E32" s="4">
        <v>4</v>
      </c>
      <c r="F32" s="4">
        <v>8</v>
      </c>
      <c r="G32" s="4">
        <v>8</v>
      </c>
      <c r="H32" s="4">
        <v>6</v>
      </c>
      <c r="I32" s="4">
        <v>4</v>
      </c>
      <c r="J32" s="4"/>
      <c r="K32" s="3">
        <f t="shared" si="0"/>
        <v>242</v>
      </c>
    </row>
    <row r="33" spans="1:11" ht="15">
      <c r="A33" s="4">
        <v>24</v>
      </c>
      <c r="B33" s="37">
        <v>119</v>
      </c>
      <c r="C33" s="36" t="s">
        <v>74</v>
      </c>
      <c r="D33" s="32" t="s">
        <v>75</v>
      </c>
      <c r="E33" s="4">
        <v>6</v>
      </c>
      <c r="F33" s="4">
        <v>11</v>
      </c>
      <c r="G33" s="4">
        <v>7</v>
      </c>
      <c r="H33" s="4">
        <v>2</v>
      </c>
      <c r="I33" s="4">
        <v>2</v>
      </c>
      <c r="J33" s="4"/>
      <c r="K33" s="3">
        <f t="shared" si="0"/>
        <v>241</v>
      </c>
    </row>
    <row r="34" spans="1:11" ht="15">
      <c r="A34" s="4">
        <v>25</v>
      </c>
      <c r="B34" s="36">
        <v>277</v>
      </c>
      <c r="C34" s="36" t="s">
        <v>99</v>
      </c>
      <c r="D34" s="32" t="s">
        <v>50</v>
      </c>
      <c r="E34" s="4">
        <v>5</v>
      </c>
      <c r="F34" s="4">
        <v>12</v>
      </c>
      <c r="G34" s="4">
        <v>5</v>
      </c>
      <c r="H34" s="4">
        <v>5</v>
      </c>
      <c r="I34" s="4">
        <v>1</v>
      </c>
      <c r="J34" s="4"/>
      <c r="K34" s="3">
        <f t="shared" si="0"/>
        <v>239</v>
      </c>
    </row>
    <row r="35" spans="1:11" ht="15">
      <c r="A35" s="4">
        <v>26</v>
      </c>
      <c r="B35" s="37">
        <v>188</v>
      </c>
      <c r="C35" s="36" t="s">
        <v>87</v>
      </c>
      <c r="D35" s="32" t="s">
        <v>52</v>
      </c>
      <c r="E35" s="4">
        <v>6</v>
      </c>
      <c r="F35" s="4">
        <v>10</v>
      </c>
      <c r="G35" s="4">
        <v>7</v>
      </c>
      <c r="H35" s="4">
        <v>2</v>
      </c>
      <c r="I35" s="4">
        <v>3</v>
      </c>
      <c r="J35" s="4"/>
      <c r="K35" s="3">
        <f t="shared" si="0"/>
        <v>238</v>
      </c>
    </row>
    <row r="36" spans="1:11" ht="15">
      <c r="A36" s="4">
        <v>27</v>
      </c>
      <c r="B36" s="36">
        <v>126</v>
      </c>
      <c r="C36" s="36" t="s">
        <v>18</v>
      </c>
      <c r="D36" s="32" t="s">
        <v>35</v>
      </c>
      <c r="E36" s="4">
        <v>5</v>
      </c>
      <c r="F36" s="4">
        <v>10</v>
      </c>
      <c r="G36" s="4">
        <v>7</v>
      </c>
      <c r="H36" s="4">
        <v>3</v>
      </c>
      <c r="I36" s="4">
        <v>3</v>
      </c>
      <c r="J36" s="4"/>
      <c r="K36" s="3">
        <f t="shared" si="0"/>
        <v>235</v>
      </c>
    </row>
    <row r="37" spans="1:11" ht="15">
      <c r="A37" s="4">
        <v>28</v>
      </c>
      <c r="B37" s="36">
        <v>86</v>
      </c>
      <c r="C37" s="36" t="s">
        <v>68</v>
      </c>
      <c r="D37" s="32" t="s">
        <v>37</v>
      </c>
      <c r="E37" s="4">
        <v>5</v>
      </c>
      <c r="F37" s="4">
        <v>9</v>
      </c>
      <c r="G37" s="4">
        <v>6</v>
      </c>
      <c r="H37" s="4">
        <v>5</v>
      </c>
      <c r="I37" s="4">
        <v>1</v>
      </c>
      <c r="J37" s="4"/>
      <c r="K37" s="3">
        <f t="shared" si="0"/>
        <v>220</v>
      </c>
    </row>
    <row r="38" spans="1:11" ht="15">
      <c r="A38" s="4">
        <v>29</v>
      </c>
      <c r="B38" s="36">
        <v>252</v>
      </c>
      <c r="C38" s="36" t="s">
        <v>92</v>
      </c>
      <c r="D38" s="32" t="s">
        <v>88</v>
      </c>
      <c r="E38" s="4">
        <v>2</v>
      </c>
      <c r="F38" s="4">
        <v>6</v>
      </c>
      <c r="G38" s="4">
        <v>11</v>
      </c>
      <c r="H38" s="4">
        <v>5</v>
      </c>
      <c r="I38" s="4">
        <v>3</v>
      </c>
      <c r="J38" s="4">
        <v>1</v>
      </c>
      <c r="K38" s="3">
        <f t="shared" si="0"/>
        <v>220</v>
      </c>
    </row>
    <row r="39" spans="1:11" ht="15">
      <c r="A39" s="4">
        <v>30</v>
      </c>
      <c r="B39" s="36">
        <v>74</v>
      </c>
      <c r="C39" s="36" t="s">
        <v>63</v>
      </c>
      <c r="D39" s="32" t="s">
        <v>64</v>
      </c>
      <c r="E39" s="4">
        <v>7</v>
      </c>
      <c r="F39" s="4">
        <v>6</v>
      </c>
      <c r="G39" s="4">
        <v>9</v>
      </c>
      <c r="H39" s="4">
        <v>3</v>
      </c>
      <c r="I39" s="4"/>
      <c r="J39" s="4"/>
      <c r="K39" s="3">
        <f t="shared" si="0"/>
        <v>217</v>
      </c>
    </row>
    <row r="40" spans="1:11" ht="15.75" thickBot="1">
      <c r="A40" s="4">
        <v>31</v>
      </c>
      <c r="B40" s="36">
        <v>276</v>
      </c>
      <c r="C40" s="36" t="s">
        <v>97</v>
      </c>
      <c r="D40" s="32" t="s">
        <v>98</v>
      </c>
      <c r="E40" s="4">
        <v>8</v>
      </c>
      <c r="F40" s="4">
        <v>5</v>
      </c>
      <c r="G40" s="4">
        <v>7</v>
      </c>
      <c r="H40" s="4">
        <v>3</v>
      </c>
      <c r="I40" s="4">
        <v>1</v>
      </c>
      <c r="J40" s="4"/>
      <c r="K40" s="3">
        <f t="shared" si="0"/>
        <v>208</v>
      </c>
    </row>
    <row r="41" spans="1:11" ht="15.75" thickBot="1">
      <c r="A41" s="4">
        <v>32</v>
      </c>
      <c r="B41" s="38">
        <v>98</v>
      </c>
      <c r="C41" s="39" t="s">
        <v>69</v>
      </c>
      <c r="D41" s="40" t="s">
        <v>36</v>
      </c>
      <c r="E41" s="4">
        <v>8</v>
      </c>
      <c r="F41" s="4">
        <v>13</v>
      </c>
      <c r="G41" s="4">
        <v>1</v>
      </c>
      <c r="H41" s="4"/>
      <c r="I41" s="4"/>
      <c r="J41" s="4"/>
      <c r="K41" s="3">
        <f t="shared" si="0"/>
        <v>205</v>
      </c>
    </row>
    <row r="42" spans="1:11" ht="15">
      <c r="A42" s="4">
        <v>33</v>
      </c>
      <c r="B42" s="36">
        <v>15</v>
      </c>
      <c r="C42" s="36" t="s">
        <v>42</v>
      </c>
      <c r="D42" s="32" t="s">
        <v>41</v>
      </c>
      <c r="E42" s="4">
        <v>3</v>
      </c>
      <c r="F42" s="4">
        <v>6</v>
      </c>
      <c r="G42" s="4">
        <v>4</v>
      </c>
      <c r="H42" s="4">
        <v>8</v>
      </c>
      <c r="I42" s="4">
        <v>3</v>
      </c>
      <c r="J42" s="4"/>
      <c r="K42" s="3">
        <f>SUM(E42*10+F42*9+G42*8+H42*7+I42*6+J42*5)</f>
        <v>190</v>
      </c>
    </row>
    <row r="43" spans="1:11" ht="15">
      <c r="A43" s="4">
        <v>34</v>
      </c>
      <c r="B43" s="36">
        <v>156</v>
      </c>
      <c r="C43" s="36" t="s">
        <v>84</v>
      </c>
      <c r="D43" s="32" t="s">
        <v>35</v>
      </c>
      <c r="E43" s="4"/>
      <c r="F43" s="4">
        <v>10</v>
      </c>
      <c r="G43" s="4">
        <v>6</v>
      </c>
      <c r="H43" s="4">
        <v>1</v>
      </c>
      <c r="I43" s="4">
        <v>2</v>
      </c>
      <c r="J43" s="4"/>
      <c r="K43" s="3">
        <f>SUM(E43*10+F43*9+G43*8+H43*7+I43*6+J43*5)</f>
        <v>157</v>
      </c>
    </row>
    <row r="44" spans="1:11" ht="15">
      <c r="A44" s="4">
        <v>35</v>
      </c>
      <c r="B44" s="36">
        <v>279</v>
      </c>
      <c r="C44" s="36" t="s">
        <v>99</v>
      </c>
      <c r="D44" s="32" t="s">
        <v>102</v>
      </c>
      <c r="E44" s="4">
        <v>2</v>
      </c>
      <c r="F44" s="4">
        <v>4</v>
      </c>
      <c r="G44" s="4">
        <v>5</v>
      </c>
      <c r="H44" s="4">
        <v>3</v>
      </c>
      <c r="I44" s="4">
        <v>5</v>
      </c>
      <c r="J44" s="4">
        <v>1</v>
      </c>
      <c r="K44" s="3">
        <f>SUM(E44*10+F44*9+G44*8+H44*7+I44*6+J44*5)</f>
        <v>152</v>
      </c>
    </row>
  </sheetData>
  <mergeCells count="1">
    <mergeCell ref="E8:K8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K31"/>
  <sheetViews>
    <sheetView workbookViewId="0" topLeftCell="A1">
      <selection activeCell="C10" sqref="C10"/>
    </sheetView>
  </sheetViews>
  <sheetFormatPr defaultColWidth="11.421875" defaultRowHeight="12.75"/>
  <cols>
    <col min="1" max="1" width="4.00390625" style="0" customWidth="1"/>
    <col min="2" max="2" width="5.421875" style="0" customWidth="1"/>
    <col min="3" max="3" width="15.00390625" style="0" customWidth="1"/>
    <col min="4" max="4" width="12.7109375" style="0" customWidth="1"/>
    <col min="5" max="8" width="4.7109375" style="0" customWidth="1"/>
    <col min="9" max="9" width="14.140625" style="0" customWidth="1"/>
  </cols>
  <sheetData>
    <row r="2" ht="15.75">
      <c r="D2" s="18" t="s">
        <v>12</v>
      </c>
    </row>
    <row r="3" ht="15.75">
      <c r="D3" s="18" t="s">
        <v>13</v>
      </c>
    </row>
    <row r="6" ht="15.75">
      <c r="I6" s="35">
        <v>38122</v>
      </c>
    </row>
    <row r="7" ht="13.5" thickBot="1">
      <c r="D7" s="5"/>
    </row>
    <row r="8" spans="1:9" ht="14.25" customHeight="1">
      <c r="A8" s="5"/>
      <c r="C8" s="8"/>
      <c r="D8" s="6"/>
      <c r="E8" s="42" t="s">
        <v>9</v>
      </c>
      <c r="F8" s="43"/>
      <c r="G8" s="43"/>
      <c r="H8" s="43"/>
      <c r="I8" s="44"/>
    </row>
    <row r="9" spans="1:63" ht="14.25" customHeight="1" thickBot="1">
      <c r="A9" s="9" t="s">
        <v>6</v>
      </c>
      <c r="B9" s="10" t="s">
        <v>0</v>
      </c>
      <c r="C9" s="10" t="s">
        <v>1</v>
      </c>
      <c r="D9" s="11" t="s">
        <v>2</v>
      </c>
      <c r="E9" s="16">
        <v>5</v>
      </c>
      <c r="F9" s="14">
        <v>4</v>
      </c>
      <c r="G9" s="14">
        <v>3</v>
      </c>
      <c r="H9" s="14">
        <v>2</v>
      </c>
      <c r="I9" s="15" t="s">
        <v>7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9" ht="15">
      <c r="A10" s="4">
        <v>1</v>
      </c>
      <c r="B10" s="36">
        <v>253</v>
      </c>
      <c r="C10" s="36" t="s">
        <v>93</v>
      </c>
      <c r="D10" s="32" t="s">
        <v>53</v>
      </c>
      <c r="E10" s="3">
        <v>18</v>
      </c>
      <c r="F10" s="3">
        <v>1</v>
      </c>
      <c r="G10" s="3">
        <v>1</v>
      </c>
      <c r="H10" s="3"/>
      <c r="I10" s="3">
        <f aca="true" t="shared" si="0" ref="I10:I31">SUM(E10*5+F10*4+G10*3+H10*2)</f>
        <v>97</v>
      </c>
    </row>
    <row r="11" spans="1:9" ht="15">
      <c r="A11" s="4">
        <v>2</v>
      </c>
      <c r="B11" s="36">
        <v>153</v>
      </c>
      <c r="C11" s="36" t="s">
        <v>82</v>
      </c>
      <c r="D11" s="32" t="s">
        <v>83</v>
      </c>
      <c r="E11" s="4">
        <v>17</v>
      </c>
      <c r="F11" s="4">
        <v>3</v>
      </c>
      <c r="G11" s="4"/>
      <c r="H11" s="4"/>
      <c r="I11" s="3">
        <f t="shared" si="0"/>
        <v>97</v>
      </c>
    </row>
    <row r="12" spans="1:9" ht="15">
      <c r="A12" s="4">
        <v>3</v>
      </c>
      <c r="B12" s="36">
        <v>74</v>
      </c>
      <c r="C12" s="36" t="s">
        <v>63</v>
      </c>
      <c r="D12" s="32" t="s">
        <v>64</v>
      </c>
      <c r="E12" s="4">
        <v>17</v>
      </c>
      <c r="F12" s="4">
        <v>3</v>
      </c>
      <c r="G12" s="4"/>
      <c r="H12" s="4"/>
      <c r="I12" s="3">
        <f t="shared" si="0"/>
        <v>97</v>
      </c>
    </row>
    <row r="13" spans="1:9" ht="15">
      <c r="A13" s="4">
        <v>4</v>
      </c>
      <c r="B13" s="37">
        <v>170</v>
      </c>
      <c r="C13" s="36" t="s">
        <v>58</v>
      </c>
      <c r="D13" s="32" t="s">
        <v>85</v>
      </c>
      <c r="E13" s="4">
        <v>17</v>
      </c>
      <c r="F13" s="4">
        <v>3</v>
      </c>
      <c r="G13" s="4"/>
      <c r="H13" s="4"/>
      <c r="I13" s="3">
        <f t="shared" si="0"/>
        <v>97</v>
      </c>
    </row>
    <row r="14" spans="1:9" ht="15">
      <c r="A14" s="4">
        <v>5</v>
      </c>
      <c r="B14" s="36">
        <v>145</v>
      </c>
      <c r="C14" s="36" t="s">
        <v>78</v>
      </c>
      <c r="D14" s="32" t="s">
        <v>50</v>
      </c>
      <c r="E14" s="4">
        <v>17</v>
      </c>
      <c r="F14" s="4">
        <v>3</v>
      </c>
      <c r="G14" s="4"/>
      <c r="H14" s="4"/>
      <c r="I14" s="3">
        <f t="shared" si="0"/>
        <v>97</v>
      </c>
    </row>
    <row r="15" spans="1:9" ht="15">
      <c r="A15" s="4">
        <v>6</v>
      </c>
      <c r="B15" s="36">
        <v>149</v>
      </c>
      <c r="C15" s="36" t="s">
        <v>81</v>
      </c>
      <c r="D15" s="32" t="s">
        <v>44</v>
      </c>
      <c r="E15" s="4">
        <v>17</v>
      </c>
      <c r="F15" s="4">
        <v>2</v>
      </c>
      <c r="G15" s="4">
        <v>1</v>
      </c>
      <c r="H15" s="4"/>
      <c r="I15" s="3">
        <f t="shared" si="0"/>
        <v>96</v>
      </c>
    </row>
    <row r="16" spans="1:9" ht="15">
      <c r="A16" s="4">
        <v>7</v>
      </c>
      <c r="B16" s="36">
        <v>252</v>
      </c>
      <c r="C16" s="36" t="s">
        <v>92</v>
      </c>
      <c r="D16" s="32" t="s">
        <v>88</v>
      </c>
      <c r="E16" s="4">
        <v>16</v>
      </c>
      <c r="F16" s="4">
        <v>4</v>
      </c>
      <c r="G16" s="4"/>
      <c r="H16" s="4"/>
      <c r="I16" s="3">
        <f t="shared" si="0"/>
        <v>96</v>
      </c>
    </row>
    <row r="17" spans="1:9" ht="15">
      <c r="A17" s="4">
        <v>8</v>
      </c>
      <c r="B17" s="36">
        <v>116</v>
      </c>
      <c r="C17" s="36" t="s">
        <v>73</v>
      </c>
      <c r="D17" s="32" t="s">
        <v>57</v>
      </c>
      <c r="E17" s="4">
        <v>15</v>
      </c>
      <c r="F17" s="4">
        <v>5</v>
      </c>
      <c r="G17" s="4"/>
      <c r="H17" s="4"/>
      <c r="I17" s="3">
        <f t="shared" si="0"/>
        <v>95</v>
      </c>
    </row>
    <row r="18" spans="1:9" ht="15">
      <c r="A18" s="4">
        <v>9</v>
      </c>
      <c r="B18" s="36">
        <v>275</v>
      </c>
      <c r="C18" s="36" t="s">
        <v>96</v>
      </c>
      <c r="D18" s="32" t="s">
        <v>43</v>
      </c>
      <c r="E18" s="4">
        <v>15</v>
      </c>
      <c r="F18" s="4">
        <v>4</v>
      </c>
      <c r="G18" s="4">
        <v>1</v>
      </c>
      <c r="H18" s="4"/>
      <c r="I18" s="3">
        <f t="shared" si="0"/>
        <v>94</v>
      </c>
    </row>
    <row r="19" spans="1:9" ht="15">
      <c r="A19" s="4">
        <v>10</v>
      </c>
      <c r="B19" s="36">
        <v>216</v>
      </c>
      <c r="C19" s="36" t="s">
        <v>91</v>
      </c>
      <c r="D19" s="32" t="s">
        <v>47</v>
      </c>
      <c r="E19" s="4">
        <v>15</v>
      </c>
      <c r="F19" s="4">
        <v>4</v>
      </c>
      <c r="G19" s="4"/>
      <c r="H19" s="4">
        <v>1</v>
      </c>
      <c r="I19" s="3">
        <f t="shared" si="0"/>
        <v>93</v>
      </c>
    </row>
    <row r="20" spans="1:9" ht="15">
      <c r="A20" s="4">
        <v>11</v>
      </c>
      <c r="B20" s="36">
        <v>94</v>
      </c>
      <c r="C20" s="36" t="s">
        <v>5</v>
      </c>
      <c r="D20" s="32" t="s">
        <v>39</v>
      </c>
      <c r="E20" s="4">
        <v>13</v>
      </c>
      <c r="F20" s="4">
        <v>7</v>
      </c>
      <c r="G20" s="4"/>
      <c r="H20" s="4"/>
      <c r="I20" s="3">
        <f t="shared" si="0"/>
        <v>93</v>
      </c>
    </row>
    <row r="21" spans="1:9" ht="15">
      <c r="A21" s="4">
        <v>12</v>
      </c>
      <c r="B21" s="36">
        <v>98</v>
      </c>
      <c r="C21" s="36" t="s">
        <v>69</v>
      </c>
      <c r="D21" s="32" t="s">
        <v>36</v>
      </c>
      <c r="E21" s="4">
        <v>11</v>
      </c>
      <c r="F21" s="4">
        <v>9</v>
      </c>
      <c r="G21" s="4"/>
      <c r="H21" s="4"/>
      <c r="I21" s="3">
        <f t="shared" si="0"/>
        <v>91</v>
      </c>
    </row>
    <row r="22" spans="1:9" ht="15">
      <c r="A22" s="4">
        <v>13</v>
      </c>
      <c r="B22" s="36">
        <v>203</v>
      </c>
      <c r="C22" s="36" t="s">
        <v>90</v>
      </c>
      <c r="D22" s="32" t="s">
        <v>77</v>
      </c>
      <c r="E22" s="4">
        <v>14</v>
      </c>
      <c r="F22" s="4">
        <v>4</v>
      </c>
      <c r="G22" s="4"/>
      <c r="H22" s="4">
        <v>2</v>
      </c>
      <c r="I22" s="3">
        <f t="shared" si="0"/>
        <v>90</v>
      </c>
    </row>
    <row r="23" spans="1:9" ht="15">
      <c r="A23" s="4">
        <v>14</v>
      </c>
      <c r="B23" s="36">
        <v>14</v>
      </c>
      <c r="C23" s="36" t="s">
        <v>3</v>
      </c>
      <c r="D23" s="32" t="s">
        <v>38</v>
      </c>
      <c r="E23" s="4">
        <v>16</v>
      </c>
      <c r="F23" s="4">
        <v>2</v>
      </c>
      <c r="G23" s="4"/>
      <c r="H23" s="4"/>
      <c r="I23" s="3">
        <f t="shared" si="0"/>
        <v>88</v>
      </c>
    </row>
    <row r="24" spans="1:9" ht="15">
      <c r="A24" s="4">
        <v>15</v>
      </c>
      <c r="B24" s="36">
        <v>133</v>
      </c>
      <c r="C24" s="36" t="s">
        <v>20</v>
      </c>
      <c r="D24" s="32" t="s">
        <v>36</v>
      </c>
      <c r="E24" s="4">
        <v>12</v>
      </c>
      <c r="F24" s="4">
        <v>5</v>
      </c>
      <c r="G24" s="4">
        <v>2</v>
      </c>
      <c r="H24" s="4">
        <v>1</v>
      </c>
      <c r="I24" s="3">
        <f t="shared" si="0"/>
        <v>88</v>
      </c>
    </row>
    <row r="25" spans="1:9" ht="15">
      <c r="A25" s="4">
        <v>16</v>
      </c>
      <c r="B25" s="36">
        <v>40</v>
      </c>
      <c r="C25" s="36" t="s">
        <v>4</v>
      </c>
      <c r="D25" s="32" t="s">
        <v>53</v>
      </c>
      <c r="E25" s="4">
        <v>11</v>
      </c>
      <c r="F25" s="4">
        <v>7</v>
      </c>
      <c r="G25" s="4">
        <v>1</v>
      </c>
      <c r="H25" s="4">
        <v>1</v>
      </c>
      <c r="I25" s="3">
        <f t="shared" si="0"/>
        <v>88</v>
      </c>
    </row>
    <row r="26" spans="1:9" ht="15">
      <c r="A26" s="4">
        <v>17</v>
      </c>
      <c r="B26" s="36">
        <v>86</v>
      </c>
      <c r="C26" s="36" t="s">
        <v>68</v>
      </c>
      <c r="D26" s="32" t="s">
        <v>37</v>
      </c>
      <c r="E26" s="4">
        <v>14</v>
      </c>
      <c r="F26" s="4">
        <v>2</v>
      </c>
      <c r="G26" s="4">
        <v>1</v>
      </c>
      <c r="H26" s="4"/>
      <c r="I26" s="3">
        <f t="shared" si="0"/>
        <v>81</v>
      </c>
    </row>
    <row r="27" spans="1:9" ht="15">
      <c r="A27" s="4">
        <v>18</v>
      </c>
      <c r="B27" s="36">
        <v>44</v>
      </c>
      <c r="C27" s="36" t="s">
        <v>56</v>
      </c>
      <c r="D27" s="32" t="s">
        <v>37</v>
      </c>
      <c r="E27" s="4">
        <v>8</v>
      </c>
      <c r="F27" s="4">
        <v>6</v>
      </c>
      <c r="G27" s="4">
        <v>2</v>
      </c>
      <c r="H27" s="4">
        <v>3</v>
      </c>
      <c r="I27" s="3">
        <f t="shared" si="0"/>
        <v>76</v>
      </c>
    </row>
    <row r="28" spans="1:9" ht="15">
      <c r="A28" s="4">
        <v>19</v>
      </c>
      <c r="B28" s="36">
        <v>41</v>
      </c>
      <c r="C28" s="36" t="s">
        <v>54</v>
      </c>
      <c r="D28" s="32" t="s">
        <v>55</v>
      </c>
      <c r="E28" s="4">
        <v>7</v>
      </c>
      <c r="F28" s="4">
        <v>7</v>
      </c>
      <c r="G28" s="4">
        <v>3</v>
      </c>
      <c r="H28" s="4"/>
      <c r="I28" s="3">
        <f t="shared" si="0"/>
        <v>72</v>
      </c>
    </row>
    <row r="29" spans="1:9" ht="15">
      <c r="A29" s="4">
        <v>20</v>
      </c>
      <c r="B29" s="36">
        <v>277</v>
      </c>
      <c r="C29" s="36" t="s">
        <v>99</v>
      </c>
      <c r="D29" s="32" t="s">
        <v>50</v>
      </c>
      <c r="E29" s="4">
        <v>5</v>
      </c>
      <c r="F29" s="4">
        <v>10</v>
      </c>
      <c r="G29" s="4">
        <v>1</v>
      </c>
      <c r="H29" s="4"/>
      <c r="I29" s="3">
        <f t="shared" si="0"/>
        <v>68</v>
      </c>
    </row>
    <row r="30" spans="1:9" ht="15">
      <c r="A30" s="4">
        <v>21</v>
      </c>
      <c r="B30" s="36">
        <v>126</v>
      </c>
      <c r="C30" s="36" t="s">
        <v>18</v>
      </c>
      <c r="D30" s="32" t="s">
        <v>35</v>
      </c>
      <c r="E30" s="4">
        <v>8</v>
      </c>
      <c r="F30" s="4">
        <v>5</v>
      </c>
      <c r="G30" s="4">
        <v>1</v>
      </c>
      <c r="H30" s="4">
        <v>1</v>
      </c>
      <c r="I30" s="3">
        <f t="shared" si="0"/>
        <v>65</v>
      </c>
    </row>
    <row r="31" spans="1:9" ht="15">
      <c r="A31" s="4">
        <v>22</v>
      </c>
      <c r="B31" s="36">
        <v>125</v>
      </c>
      <c r="C31" s="36" t="s">
        <v>18</v>
      </c>
      <c r="D31" s="32" t="s">
        <v>70</v>
      </c>
      <c r="E31" s="4">
        <v>7</v>
      </c>
      <c r="F31" s="4">
        <v>6</v>
      </c>
      <c r="G31" s="4">
        <v>1</v>
      </c>
      <c r="H31" s="4"/>
      <c r="I31" s="3">
        <f t="shared" si="0"/>
        <v>62</v>
      </c>
    </row>
  </sheetData>
  <mergeCells count="1">
    <mergeCell ref="E8:I8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K28"/>
  <sheetViews>
    <sheetView workbookViewId="0" topLeftCell="A1">
      <selection activeCell="C5" sqref="C5"/>
    </sheetView>
  </sheetViews>
  <sheetFormatPr defaultColWidth="11.421875" defaultRowHeight="12.75"/>
  <cols>
    <col min="1" max="1" width="4.00390625" style="0" customWidth="1"/>
    <col min="2" max="2" width="5.7109375" style="0" customWidth="1"/>
    <col min="3" max="3" width="15.57421875" style="0" customWidth="1"/>
    <col min="4" max="4" width="14.7109375" style="0" customWidth="1"/>
    <col min="5" max="8" width="4.7109375" style="0" customWidth="1"/>
    <col min="9" max="9" width="14.57421875" style="0" customWidth="1"/>
  </cols>
  <sheetData>
    <row r="2" ht="15.75">
      <c r="D2" s="18" t="s">
        <v>12</v>
      </c>
    </row>
    <row r="3" ht="15.75">
      <c r="D3" s="18" t="s">
        <v>13</v>
      </c>
    </row>
    <row r="4" ht="15.75">
      <c r="D4" s="18" t="s">
        <v>23</v>
      </c>
    </row>
    <row r="6" ht="15.75">
      <c r="I6" s="35">
        <v>38122</v>
      </c>
    </row>
    <row r="7" ht="13.5" thickBot="1">
      <c r="D7" s="5"/>
    </row>
    <row r="8" spans="1:9" ht="14.25" customHeight="1">
      <c r="A8" s="5"/>
      <c r="C8" s="8"/>
      <c r="D8" s="6"/>
      <c r="E8" s="42"/>
      <c r="F8" s="43"/>
      <c r="G8" s="43"/>
      <c r="H8" s="43"/>
      <c r="I8" s="44"/>
    </row>
    <row r="9" spans="1:63" ht="14.25" customHeight="1" thickBot="1">
      <c r="A9" s="9" t="s">
        <v>6</v>
      </c>
      <c r="B9" s="10" t="s">
        <v>0</v>
      </c>
      <c r="C9" s="10" t="s">
        <v>1</v>
      </c>
      <c r="D9" s="11" t="s">
        <v>2</v>
      </c>
      <c r="E9" s="16">
        <v>5</v>
      </c>
      <c r="F9" s="14">
        <v>4</v>
      </c>
      <c r="G9" s="14">
        <v>3</v>
      </c>
      <c r="H9" s="14">
        <v>2</v>
      </c>
      <c r="I9" s="15" t="s">
        <v>7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9" ht="15">
      <c r="A10" s="4">
        <v>1</v>
      </c>
      <c r="B10" s="36">
        <v>149</v>
      </c>
      <c r="C10" s="36" t="s">
        <v>81</v>
      </c>
      <c r="D10" s="32" t="s">
        <v>44</v>
      </c>
      <c r="E10" s="3">
        <v>10</v>
      </c>
      <c r="F10" s="3">
        <v>5</v>
      </c>
      <c r="G10" s="3"/>
      <c r="H10" s="3"/>
      <c r="I10" s="3">
        <f aca="true" t="shared" si="0" ref="I10:I28">SUM(E10*5+F10*4+G10*3+H10*2)</f>
        <v>70</v>
      </c>
    </row>
    <row r="11" spans="1:9" ht="15">
      <c r="A11" s="4">
        <v>2</v>
      </c>
      <c r="B11" s="36">
        <v>202</v>
      </c>
      <c r="C11" s="36" t="s">
        <v>89</v>
      </c>
      <c r="D11" s="32" t="s">
        <v>38</v>
      </c>
      <c r="E11" s="4">
        <v>9</v>
      </c>
      <c r="F11" s="4">
        <v>3</v>
      </c>
      <c r="G11" s="4">
        <v>3</v>
      </c>
      <c r="H11" s="4"/>
      <c r="I11" s="3">
        <f t="shared" si="0"/>
        <v>66</v>
      </c>
    </row>
    <row r="12" spans="1:9" ht="15">
      <c r="A12" s="4">
        <v>3</v>
      </c>
      <c r="B12" s="36">
        <v>116</v>
      </c>
      <c r="C12" s="36" t="s">
        <v>73</v>
      </c>
      <c r="D12" s="32" t="s">
        <v>57</v>
      </c>
      <c r="E12" s="4">
        <v>7</v>
      </c>
      <c r="F12" s="4">
        <v>6</v>
      </c>
      <c r="G12" s="4">
        <v>1</v>
      </c>
      <c r="H12" s="4">
        <v>1</v>
      </c>
      <c r="I12" s="3">
        <f t="shared" si="0"/>
        <v>64</v>
      </c>
    </row>
    <row r="13" spans="1:9" ht="15">
      <c r="A13" s="4">
        <v>4</v>
      </c>
      <c r="B13" s="36">
        <v>145</v>
      </c>
      <c r="C13" s="36" t="s">
        <v>78</v>
      </c>
      <c r="D13" s="32" t="s">
        <v>50</v>
      </c>
      <c r="E13" s="4">
        <v>7</v>
      </c>
      <c r="F13" s="4">
        <v>5</v>
      </c>
      <c r="G13" s="4">
        <v>2</v>
      </c>
      <c r="H13" s="4">
        <v>1</v>
      </c>
      <c r="I13" s="3">
        <f t="shared" si="0"/>
        <v>63</v>
      </c>
    </row>
    <row r="14" spans="1:9" ht="15">
      <c r="A14" s="4">
        <v>5</v>
      </c>
      <c r="B14" s="36">
        <v>153</v>
      </c>
      <c r="C14" s="36" t="s">
        <v>82</v>
      </c>
      <c r="D14" s="32" t="s">
        <v>83</v>
      </c>
      <c r="E14" s="4">
        <v>8</v>
      </c>
      <c r="F14" s="4">
        <v>4</v>
      </c>
      <c r="G14" s="4">
        <v>2</v>
      </c>
      <c r="H14" s="4"/>
      <c r="I14" s="3">
        <f t="shared" si="0"/>
        <v>62</v>
      </c>
    </row>
    <row r="15" spans="1:9" ht="15">
      <c r="A15" s="4">
        <v>6</v>
      </c>
      <c r="B15" s="37">
        <v>170</v>
      </c>
      <c r="C15" s="36" t="s">
        <v>58</v>
      </c>
      <c r="D15" s="32" t="s">
        <v>85</v>
      </c>
      <c r="E15" s="4">
        <v>9</v>
      </c>
      <c r="F15" s="4">
        <v>2</v>
      </c>
      <c r="G15" s="4">
        <v>2</v>
      </c>
      <c r="H15" s="4">
        <v>1</v>
      </c>
      <c r="I15" s="3">
        <f t="shared" si="0"/>
        <v>61</v>
      </c>
    </row>
    <row r="16" spans="1:9" ht="15">
      <c r="A16" s="4">
        <v>7</v>
      </c>
      <c r="B16" s="36">
        <v>74</v>
      </c>
      <c r="C16" s="36" t="s">
        <v>63</v>
      </c>
      <c r="D16" s="32" t="s">
        <v>64</v>
      </c>
      <c r="E16" s="4">
        <v>6</v>
      </c>
      <c r="F16" s="4">
        <v>4</v>
      </c>
      <c r="G16" s="4">
        <v>4</v>
      </c>
      <c r="H16" s="4">
        <v>1</v>
      </c>
      <c r="I16" s="3">
        <f t="shared" si="0"/>
        <v>60</v>
      </c>
    </row>
    <row r="17" spans="1:9" ht="15">
      <c r="A17" s="4">
        <v>8</v>
      </c>
      <c r="B17" s="36">
        <v>203</v>
      </c>
      <c r="C17" s="36" t="s">
        <v>90</v>
      </c>
      <c r="D17" s="32" t="s">
        <v>77</v>
      </c>
      <c r="E17" s="4">
        <v>6</v>
      </c>
      <c r="F17" s="4">
        <v>3</v>
      </c>
      <c r="G17" s="4">
        <v>5</v>
      </c>
      <c r="H17" s="4">
        <v>1</v>
      </c>
      <c r="I17" s="3">
        <f t="shared" si="0"/>
        <v>59</v>
      </c>
    </row>
    <row r="18" spans="1:9" ht="15">
      <c r="A18" s="4">
        <v>9</v>
      </c>
      <c r="B18" s="36">
        <v>77</v>
      </c>
      <c r="C18" s="36" t="s">
        <v>65</v>
      </c>
      <c r="D18" s="32" t="s">
        <v>66</v>
      </c>
      <c r="E18" s="4">
        <v>3</v>
      </c>
      <c r="F18" s="4">
        <v>7</v>
      </c>
      <c r="G18" s="4">
        <v>4</v>
      </c>
      <c r="H18" s="4">
        <v>1</v>
      </c>
      <c r="I18" s="3">
        <f t="shared" si="0"/>
        <v>57</v>
      </c>
    </row>
    <row r="19" spans="1:9" ht="15">
      <c r="A19" s="4">
        <v>10</v>
      </c>
      <c r="B19" s="36">
        <v>86</v>
      </c>
      <c r="C19" s="36" t="s">
        <v>68</v>
      </c>
      <c r="D19" s="32" t="s">
        <v>37</v>
      </c>
      <c r="E19" s="4">
        <v>4</v>
      </c>
      <c r="F19" s="4">
        <v>4</v>
      </c>
      <c r="G19" s="4">
        <v>6</v>
      </c>
      <c r="H19" s="4">
        <v>1</v>
      </c>
      <c r="I19" s="3">
        <f t="shared" si="0"/>
        <v>56</v>
      </c>
    </row>
    <row r="20" spans="1:9" ht="15">
      <c r="A20" s="4">
        <v>11</v>
      </c>
      <c r="B20" s="36">
        <v>73</v>
      </c>
      <c r="C20" s="36" t="s">
        <v>62</v>
      </c>
      <c r="D20" s="32" t="s">
        <v>35</v>
      </c>
      <c r="E20" s="4">
        <v>3</v>
      </c>
      <c r="F20" s="4">
        <v>6</v>
      </c>
      <c r="G20" s="4">
        <v>5</v>
      </c>
      <c r="H20" s="4">
        <v>1</v>
      </c>
      <c r="I20" s="3">
        <f t="shared" si="0"/>
        <v>56</v>
      </c>
    </row>
    <row r="21" spans="1:9" ht="15">
      <c r="A21" s="4">
        <v>12</v>
      </c>
      <c r="B21" s="36">
        <v>113</v>
      </c>
      <c r="C21" s="36" t="s">
        <v>72</v>
      </c>
      <c r="D21" s="32" t="s">
        <v>67</v>
      </c>
      <c r="E21" s="4">
        <v>5</v>
      </c>
      <c r="F21" s="4">
        <v>5</v>
      </c>
      <c r="G21" s="4">
        <v>1</v>
      </c>
      <c r="H21" s="4">
        <v>2</v>
      </c>
      <c r="I21" s="3">
        <f t="shared" si="0"/>
        <v>52</v>
      </c>
    </row>
    <row r="22" spans="1:9" ht="15">
      <c r="A22" s="4">
        <v>13</v>
      </c>
      <c r="B22" s="36">
        <v>98</v>
      </c>
      <c r="C22" s="36" t="s">
        <v>69</v>
      </c>
      <c r="D22" s="32" t="s">
        <v>36</v>
      </c>
      <c r="E22" s="4">
        <v>4</v>
      </c>
      <c r="F22" s="4">
        <v>6</v>
      </c>
      <c r="G22" s="4">
        <v>2</v>
      </c>
      <c r="H22" s="4">
        <v>1</v>
      </c>
      <c r="I22" s="3">
        <f t="shared" si="0"/>
        <v>52</v>
      </c>
    </row>
    <row r="23" spans="1:9" ht="15">
      <c r="A23" s="4">
        <v>14</v>
      </c>
      <c r="B23" s="36">
        <v>269</v>
      </c>
      <c r="C23" s="36" t="s">
        <v>95</v>
      </c>
      <c r="D23" s="32" t="s">
        <v>88</v>
      </c>
      <c r="E23" s="4">
        <v>4</v>
      </c>
      <c r="F23" s="4">
        <v>4</v>
      </c>
      <c r="G23" s="4">
        <v>4</v>
      </c>
      <c r="H23" s="4">
        <v>2</v>
      </c>
      <c r="I23" s="3">
        <f t="shared" si="0"/>
        <v>52</v>
      </c>
    </row>
    <row r="24" spans="1:9" ht="15">
      <c r="A24" s="4">
        <v>15</v>
      </c>
      <c r="B24" s="36">
        <v>148</v>
      </c>
      <c r="C24" s="36" t="s">
        <v>80</v>
      </c>
      <c r="D24" s="32" t="s">
        <v>39</v>
      </c>
      <c r="E24" s="4">
        <v>4</v>
      </c>
      <c r="F24" s="4">
        <v>2</v>
      </c>
      <c r="G24" s="4">
        <v>5</v>
      </c>
      <c r="H24" s="4">
        <v>3</v>
      </c>
      <c r="I24" s="3">
        <f t="shared" si="0"/>
        <v>49</v>
      </c>
    </row>
    <row r="25" spans="1:9" ht="15">
      <c r="A25" s="4">
        <v>16</v>
      </c>
      <c r="B25" s="36">
        <v>65</v>
      </c>
      <c r="C25" s="36" t="s">
        <v>59</v>
      </c>
      <c r="D25" s="32" t="s">
        <v>60</v>
      </c>
      <c r="E25" s="4">
        <v>2</v>
      </c>
      <c r="F25" s="4">
        <v>2</v>
      </c>
      <c r="G25" s="4">
        <v>1</v>
      </c>
      <c r="H25" s="4">
        <v>5</v>
      </c>
      <c r="I25" s="3">
        <f t="shared" si="0"/>
        <v>31</v>
      </c>
    </row>
    <row r="26" spans="1:9" ht="15">
      <c r="A26" s="4">
        <v>17</v>
      </c>
      <c r="B26" s="36">
        <v>243</v>
      </c>
      <c r="C26" s="36" t="s">
        <v>86</v>
      </c>
      <c r="D26" s="32" t="s">
        <v>79</v>
      </c>
      <c r="E26" s="4"/>
      <c r="F26" s="4">
        <v>2</v>
      </c>
      <c r="G26" s="4">
        <v>4</v>
      </c>
      <c r="H26" s="4">
        <v>4</v>
      </c>
      <c r="I26" s="3">
        <f t="shared" si="0"/>
        <v>28</v>
      </c>
    </row>
    <row r="27" spans="1:9" ht="15">
      <c r="A27" s="4">
        <v>18</v>
      </c>
      <c r="B27" s="36">
        <v>32</v>
      </c>
      <c r="C27" s="36" t="s">
        <v>49</v>
      </c>
      <c r="D27" s="32" t="s">
        <v>48</v>
      </c>
      <c r="E27" s="4"/>
      <c r="F27" s="4">
        <v>1</v>
      </c>
      <c r="G27" s="4">
        <v>4</v>
      </c>
      <c r="H27" s="4">
        <v>2</v>
      </c>
      <c r="I27" s="3">
        <f t="shared" si="0"/>
        <v>20</v>
      </c>
    </row>
    <row r="28" spans="1:9" ht="15">
      <c r="A28" s="4">
        <v>19</v>
      </c>
      <c r="B28" s="36">
        <v>13</v>
      </c>
      <c r="C28" s="36" t="s">
        <v>40</v>
      </c>
      <c r="D28" s="32" t="s">
        <v>41</v>
      </c>
      <c r="E28" s="4"/>
      <c r="F28" s="4"/>
      <c r="G28" s="4"/>
      <c r="H28" s="4">
        <v>1</v>
      </c>
      <c r="I28" s="3">
        <f t="shared" si="0"/>
        <v>2</v>
      </c>
    </row>
  </sheetData>
  <mergeCells count="1">
    <mergeCell ref="E8:I8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59"/>
  <sheetViews>
    <sheetView workbookViewId="0" topLeftCell="A1">
      <selection activeCell="B5" sqref="B5"/>
    </sheetView>
  </sheetViews>
  <sheetFormatPr defaultColWidth="11.421875" defaultRowHeight="12.75"/>
  <cols>
    <col min="1" max="1" width="12.8515625" style="0" customWidth="1"/>
    <col min="2" max="2" width="18.7109375" style="0" customWidth="1"/>
    <col min="6" max="6" width="14.140625" style="0" customWidth="1"/>
    <col min="9" max="9" width="13.7109375" style="41" bestFit="1" customWidth="1"/>
  </cols>
  <sheetData>
    <row r="1" ht="12.75"/>
    <row r="2" ht="20.25">
      <c r="C2" s="34" t="s">
        <v>14</v>
      </c>
    </row>
    <row r="3" ht="19.5" customHeight="1">
      <c r="C3" s="34" t="s">
        <v>21</v>
      </c>
    </row>
    <row r="4" spans="2:3" ht="23.25">
      <c r="B4" s="19"/>
      <c r="C4" s="20" t="s">
        <v>15</v>
      </c>
    </row>
    <row r="5" ht="12.75"/>
    <row r="6" ht="15.75">
      <c r="F6" s="35">
        <v>38122</v>
      </c>
    </row>
    <row r="7" ht="12.75"/>
    <row r="8" spans="1:6" ht="15">
      <c r="A8" s="21" t="s">
        <v>16</v>
      </c>
      <c r="B8" s="22" t="s">
        <v>25</v>
      </c>
      <c r="C8" s="22"/>
      <c r="D8" s="22"/>
      <c r="E8" s="22"/>
      <c r="F8" s="23"/>
    </row>
    <row r="9" spans="1:6" ht="15">
      <c r="A9" s="24"/>
      <c r="B9" s="24" t="s">
        <v>17</v>
      </c>
      <c r="C9" s="24" t="s">
        <v>22</v>
      </c>
      <c r="D9" s="24" t="s">
        <v>9</v>
      </c>
      <c r="E9" s="24" t="s">
        <v>8</v>
      </c>
      <c r="F9" s="25" t="s">
        <v>7</v>
      </c>
    </row>
    <row r="10" spans="1:6" ht="15">
      <c r="A10" s="26"/>
      <c r="B10" s="27" t="s">
        <v>101</v>
      </c>
      <c r="C10" s="26">
        <v>88</v>
      </c>
      <c r="D10" s="26">
        <v>90</v>
      </c>
      <c r="E10" s="26">
        <v>268</v>
      </c>
      <c r="F10" s="28">
        <f>SUM(C10*1.5+D10*1.5+E10)</f>
        <v>535</v>
      </c>
    </row>
    <row r="11" spans="1:6" ht="15">
      <c r="A11" s="29"/>
      <c r="B11" s="30" t="s">
        <v>27</v>
      </c>
      <c r="C11" s="29">
        <v>69</v>
      </c>
      <c r="D11" s="29"/>
      <c r="E11" s="29">
        <v>220</v>
      </c>
      <c r="F11" s="28">
        <f>SUM(C11*1.5+D11*1.5+E11)</f>
        <v>323.5</v>
      </c>
    </row>
    <row r="12" spans="1:6" ht="15">
      <c r="A12" s="29"/>
      <c r="B12" s="30" t="s">
        <v>28</v>
      </c>
      <c r="C12" s="29"/>
      <c r="D12" s="29">
        <v>91</v>
      </c>
      <c r="E12" s="29"/>
      <c r="F12" s="28">
        <f>SUM(C12*1.5+D12*1.5+E12)</f>
        <v>136.5</v>
      </c>
    </row>
    <row r="13" spans="1:6" ht="15">
      <c r="A13" s="31"/>
      <c r="B13" s="32" t="s">
        <v>26</v>
      </c>
      <c r="C13" s="31">
        <v>95</v>
      </c>
      <c r="D13" s="31">
        <v>95</v>
      </c>
      <c r="E13" s="31">
        <v>277</v>
      </c>
      <c r="F13" s="28">
        <f>SUM(C13*1.5+D13*1.5+E13)</f>
        <v>562</v>
      </c>
    </row>
    <row r="14" spans="1:6" ht="15">
      <c r="A14" s="17"/>
      <c r="B14" s="17"/>
      <c r="C14" s="24">
        <f>SUM(C10:C13)</f>
        <v>252</v>
      </c>
      <c r="D14" s="24">
        <f>SUM(D10:D13)</f>
        <v>276</v>
      </c>
      <c r="E14" s="24">
        <f>SUM(E10:E13)</f>
        <v>765</v>
      </c>
      <c r="F14" s="25">
        <f>SUM(F10:F13)</f>
        <v>1557</v>
      </c>
    </row>
    <row r="16" spans="1:6" ht="15">
      <c r="A16" s="21" t="s">
        <v>16</v>
      </c>
      <c r="B16" s="22" t="s">
        <v>103</v>
      </c>
      <c r="C16" s="22"/>
      <c r="D16" s="22"/>
      <c r="E16" s="22"/>
      <c r="F16" s="23"/>
    </row>
    <row r="17" spans="1:6" ht="15">
      <c r="A17" s="24"/>
      <c r="B17" s="24" t="s">
        <v>17</v>
      </c>
      <c r="C17" s="24" t="s">
        <v>22</v>
      </c>
      <c r="D17" s="24" t="s">
        <v>9</v>
      </c>
      <c r="E17" s="24" t="s">
        <v>8</v>
      </c>
      <c r="F17" s="25" t="s">
        <v>7</v>
      </c>
    </row>
    <row r="18" spans="1:6" ht="15">
      <c r="A18" s="26"/>
      <c r="B18" s="27" t="s">
        <v>104</v>
      </c>
      <c r="C18" s="26"/>
      <c r="D18" s="26">
        <v>97</v>
      </c>
      <c r="E18" s="26">
        <v>256</v>
      </c>
      <c r="F18" s="28">
        <f>SUM(C18*1.5+D18*1.5+E18)</f>
        <v>401.5</v>
      </c>
    </row>
    <row r="19" spans="1:6" ht="15">
      <c r="A19" s="29"/>
      <c r="B19" s="30" t="s">
        <v>105</v>
      </c>
      <c r="C19" s="29">
        <v>91</v>
      </c>
      <c r="D19" s="29">
        <v>97</v>
      </c>
      <c r="E19" s="29">
        <v>284</v>
      </c>
      <c r="F19" s="28">
        <f>SUM(C19*1.5+D19*1.5+E19)</f>
        <v>566</v>
      </c>
    </row>
    <row r="20" spans="1:6" ht="15">
      <c r="A20" s="29"/>
      <c r="B20" s="30" t="s">
        <v>106</v>
      </c>
      <c r="C20" s="29">
        <v>97</v>
      </c>
      <c r="D20" s="29">
        <v>97</v>
      </c>
      <c r="E20" s="29"/>
      <c r="F20" s="28">
        <f>SUM(C20*1.5+D20*1.5+E20)</f>
        <v>291</v>
      </c>
    </row>
    <row r="21" spans="1:6" ht="15">
      <c r="A21" s="31"/>
      <c r="B21" s="32" t="s">
        <v>107</v>
      </c>
      <c r="C21" s="31">
        <v>94</v>
      </c>
      <c r="D21" s="31"/>
      <c r="E21" s="31">
        <v>220</v>
      </c>
      <c r="F21" s="28">
        <f>SUM(C21*1.5+D21*1.5+E21)</f>
        <v>361</v>
      </c>
    </row>
    <row r="22" spans="1:6" ht="15">
      <c r="A22" s="17"/>
      <c r="B22" s="17"/>
      <c r="C22" s="24">
        <f>SUM(C18:C21)</f>
        <v>282</v>
      </c>
      <c r="D22" s="24">
        <f>SUM(D18:D21)</f>
        <v>291</v>
      </c>
      <c r="E22" s="24">
        <f>SUM(E18:E21)</f>
        <v>760</v>
      </c>
      <c r="F22" s="25">
        <f>SUM(F18:F21)</f>
        <v>1619.5</v>
      </c>
    </row>
    <row r="24" spans="1:6" ht="15">
      <c r="A24" s="21" t="s">
        <v>16</v>
      </c>
      <c r="B24" s="22" t="s">
        <v>108</v>
      </c>
      <c r="C24" s="22"/>
      <c r="D24" s="22"/>
      <c r="E24" s="22"/>
      <c r="F24" s="23"/>
    </row>
    <row r="25" spans="1:6" ht="15">
      <c r="A25" s="24"/>
      <c r="B25" s="24" t="s">
        <v>17</v>
      </c>
      <c r="C25" s="24" t="s">
        <v>22</v>
      </c>
      <c r="D25" s="24" t="s">
        <v>9</v>
      </c>
      <c r="E25" s="24" t="s">
        <v>8</v>
      </c>
      <c r="F25" s="25" t="s">
        <v>7</v>
      </c>
    </row>
    <row r="26" spans="1:6" ht="15">
      <c r="A26" s="26"/>
      <c r="B26" s="27" t="s">
        <v>109</v>
      </c>
      <c r="C26" s="26">
        <v>82</v>
      </c>
      <c r="D26" s="26">
        <v>88</v>
      </c>
      <c r="E26" s="26">
        <v>281</v>
      </c>
      <c r="F26" s="28">
        <f>SUM(C26*1.5+D26*1.5+E26)</f>
        <v>536</v>
      </c>
    </row>
    <row r="27" spans="1:6" ht="15">
      <c r="A27" s="29"/>
      <c r="B27" s="30" t="s">
        <v>110</v>
      </c>
      <c r="C27" s="29">
        <v>86</v>
      </c>
      <c r="D27" s="29"/>
      <c r="E27" s="29"/>
      <c r="F27" s="28">
        <f>SUM(C27*1.5+D27*1.5+E27)</f>
        <v>129</v>
      </c>
    </row>
    <row r="28" spans="1:6" ht="15">
      <c r="A28" s="29"/>
      <c r="B28" s="30" t="s">
        <v>111</v>
      </c>
      <c r="C28" s="29">
        <v>88</v>
      </c>
      <c r="D28" s="29">
        <v>88</v>
      </c>
      <c r="E28" s="29">
        <v>290</v>
      </c>
      <c r="F28" s="28">
        <f>SUM(C28*1.5+D28*1.5+E28)</f>
        <v>554</v>
      </c>
    </row>
    <row r="29" spans="1:6" ht="15">
      <c r="A29" s="31"/>
      <c r="B29" s="32" t="s">
        <v>112</v>
      </c>
      <c r="C29" s="31"/>
      <c r="D29" s="31">
        <v>93</v>
      </c>
      <c r="E29" s="31">
        <v>281</v>
      </c>
      <c r="F29" s="28">
        <f>SUM(C29*1.5+D29*1.5+E29)</f>
        <v>420.5</v>
      </c>
    </row>
    <row r="30" spans="1:6" ht="15">
      <c r="A30" s="17"/>
      <c r="B30" s="17"/>
      <c r="C30" s="24">
        <f>SUM(C26:C29)</f>
        <v>256</v>
      </c>
      <c r="D30" s="24">
        <f>SUM(D26:D29)</f>
        <v>269</v>
      </c>
      <c r="E30" s="24">
        <f>SUM(E26:E29)</f>
        <v>852</v>
      </c>
      <c r="F30" s="25">
        <f>SUM(F26:F29)</f>
        <v>1639.5</v>
      </c>
    </row>
    <row r="32" spans="1:6" ht="15">
      <c r="A32" s="21" t="s">
        <v>16</v>
      </c>
      <c r="B32" s="22" t="s">
        <v>113</v>
      </c>
      <c r="C32" s="22"/>
      <c r="D32" s="22"/>
      <c r="E32" s="22"/>
      <c r="F32" s="23"/>
    </row>
    <row r="33" spans="1:6" ht="15">
      <c r="A33" s="24"/>
      <c r="B33" s="24" t="s">
        <v>17</v>
      </c>
      <c r="C33" s="24" t="s">
        <v>22</v>
      </c>
      <c r="D33" s="24" t="s">
        <v>9</v>
      </c>
      <c r="E33" s="24" t="s">
        <v>8</v>
      </c>
      <c r="F33" s="25" t="s">
        <v>7</v>
      </c>
    </row>
    <row r="34" spans="1:6" ht="15">
      <c r="A34" s="26"/>
      <c r="B34" s="27" t="s">
        <v>114</v>
      </c>
      <c r="C34" s="26">
        <v>55</v>
      </c>
      <c r="D34" s="26">
        <v>65</v>
      </c>
      <c r="E34" s="26">
        <v>235</v>
      </c>
      <c r="F34" s="28">
        <f>SUM(C34*1.5+D34*1.5+E34)</f>
        <v>415</v>
      </c>
    </row>
    <row r="35" spans="1:6" ht="15">
      <c r="A35" s="29"/>
      <c r="B35" s="30" t="s">
        <v>115</v>
      </c>
      <c r="C35" s="29"/>
      <c r="D35" s="29"/>
      <c r="E35" s="29">
        <v>267</v>
      </c>
      <c r="F35" s="28">
        <f>SUM(C35*1.5+D35*1.5+E35)</f>
        <v>267</v>
      </c>
    </row>
    <row r="36" spans="1:6" ht="15">
      <c r="A36" s="29"/>
      <c r="B36" s="30" t="s">
        <v>116</v>
      </c>
      <c r="C36" s="29">
        <v>49</v>
      </c>
      <c r="D36" s="29">
        <v>88</v>
      </c>
      <c r="E36" s="29">
        <v>267</v>
      </c>
      <c r="F36" s="28">
        <f>SUM(C36*1.5+D36*1.5+E36)</f>
        <v>472.5</v>
      </c>
    </row>
    <row r="37" spans="1:6" ht="15">
      <c r="A37" s="31"/>
      <c r="B37" s="32" t="s">
        <v>117</v>
      </c>
      <c r="C37" s="31"/>
      <c r="D37" s="31"/>
      <c r="E37" s="31"/>
      <c r="F37" s="28">
        <f>SUM(C37*1.5+D37*1.5+E37)</f>
        <v>0</v>
      </c>
    </row>
    <row r="38" spans="1:6" ht="15">
      <c r="A38" s="17"/>
      <c r="B38" s="17"/>
      <c r="C38" s="24">
        <f>SUM(C34:C37)</f>
        <v>104</v>
      </c>
      <c r="D38" s="24">
        <f>SUM(D34:D37)</f>
        <v>153</v>
      </c>
      <c r="E38" s="24">
        <f>SUM(E34:E37)</f>
        <v>769</v>
      </c>
      <c r="F38" s="25">
        <f>SUM(F34:F37)</f>
        <v>1154.5</v>
      </c>
    </row>
    <row r="40" spans="1:6" ht="15">
      <c r="A40" s="21" t="s">
        <v>16</v>
      </c>
      <c r="B40" s="22" t="s">
        <v>118</v>
      </c>
      <c r="C40" s="22"/>
      <c r="D40" s="22"/>
      <c r="E40" s="22"/>
      <c r="F40" s="23"/>
    </row>
    <row r="41" spans="1:6" ht="15">
      <c r="A41" s="24"/>
      <c r="B41" s="24" t="s">
        <v>17</v>
      </c>
      <c r="C41" s="24" t="s">
        <v>22</v>
      </c>
      <c r="D41" s="24" t="s">
        <v>9</v>
      </c>
      <c r="E41" s="24" t="s">
        <v>8</v>
      </c>
      <c r="F41" s="25" t="s">
        <v>7</v>
      </c>
    </row>
    <row r="42" spans="1:6" ht="15">
      <c r="A42" s="26"/>
      <c r="B42" s="27" t="s">
        <v>33</v>
      </c>
      <c r="C42" s="26">
        <v>77</v>
      </c>
      <c r="D42" s="26"/>
      <c r="E42" s="26">
        <v>292</v>
      </c>
      <c r="F42" s="28">
        <f>SUM(C42*1.5+D42*1.5+E42)</f>
        <v>407.5</v>
      </c>
    </row>
    <row r="43" spans="1:6" ht="15">
      <c r="A43" s="29"/>
      <c r="B43" s="30" t="s">
        <v>32</v>
      </c>
      <c r="C43" s="29">
        <v>83</v>
      </c>
      <c r="D43" s="29">
        <v>97</v>
      </c>
      <c r="E43" s="29">
        <v>287</v>
      </c>
      <c r="F43" s="28">
        <f>SUM(C43*1.5+D43*1.5+E43)</f>
        <v>557</v>
      </c>
    </row>
    <row r="44" spans="1:6" ht="15">
      <c r="A44" s="29"/>
      <c r="B44" s="30" t="s">
        <v>119</v>
      </c>
      <c r="C44" s="29">
        <v>92</v>
      </c>
      <c r="D44" s="29">
        <v>96</v>
      </c>
      <c r="E44" s="29">
        <v>285</v>
      </c>
      <c r="F44" s="28">
        <f>SUM(C44*1.5+D44*1.5+E44)</f>
        <v>567</v>
      </c>
    </row>
    <row r="45" spans="1:6" ht="15">
      <c r="A45" s="31"/>
      <c r="B45" s="32" t="s">
        <v>120</v>
      </c>
      <c r="C45" s="31"/>
      <c r="D45" s="31">
        <v>97</v>
      </c>
      <c r="E45" s="31"/>
      <c r="F45" s="28">
        <f>SUM(C45*1.5+D45*1.5+E45)</f>
        <v>145.5</v>
      </c>
    </row>
    <row r="46" spans="1:6" ht="15">
      <c r="A46" s="17"/>
      <c r="B46" s="17"/>
      <c r="C46" s="24">
        <f>SUM(C42:C45)</f>
        <v>252</v>
      </c>
      <c r="D46" s="24">
        <f>SUM(D42:D45)</f>
        <v>290</v>
      </c>
      <c r="E46" s="24">
        <f>SUM(E42:E45)</f>
        <v>864</v>
      </c>
      <c r="F46" s="25">
        <f>SUM(F42:F45)</f>
        <v>1677</v>
      </c>
    </row>
    <row r="48" ht="12.75" hidden="1"/>
    <row r="49" ht="12.75" hidden="1"/>
    <row r="50" spans="1:6" ht="15" hidden="1">
      <c r="A50" s="21" t="s">
        <v>16</v>
      </c>
      <c r="B50" s="22" t="s">
        <v>29</v>
      </c>
      <c r="C50" s="22"/>
      <c r="D50" s="22"/>
      <c r="E50" s="22"/>
      <c r="F50" s="23"/>
    </row>
    <row r="51" spans="1:6" ht="15" hidden="1">
      <c r="A51" s="24"/>
      <c r="B51" s="24" t="s">
        <v>17</v>
      </c>
      <c r="C51" s="24" t="s">
        <v>22</v>
      </c>
      <c r="D51" s="24" t="s">
        <v>9</v>
      </c>
      <c r="E51" s="24" t="s">
        <v>8</v>
      </c>
      <c r="F51" s="25" t="s">
        <v>7</v>
      </c>
    </row>
    <row r="52" spans="1:6" ht="15" hidden="1">
      <c r="A52" s="26"/>
      <c r="B52" s="27" t="s">
        <v>19</v>
      </c>
      <c r="C52" s="26"/>
      <c r="D52" s="26"/>
      <c r="E52" s="26"/>
      <c r="F52" s="28">
        <f>SUM(C52*1.5+D52*1.5+E52)</f>
        <v>0</v>
      </c>
    </row>
    <row r="53" spans="1:6" ht="15" hidden="1">
      <c r="A53" s="29"/>
      <c r="B53" s="30" t="s">
        <v>4</v>
      </c>
      <c r="C53" s="29"/>
      <c r="D53" s="29"/>
      <c r="E53" s="29"/>
      <c r="F53" s="28">
        <f>SUM(C53*1.5+D53*1.5+E53)</f>
        <v>0</v>
      </c>
    </row>
    <row r="54" spans="1:6" ht="15" hidden="1">
      <c r="A54" s="29"/>
      <c r="B54" s="30" t="s">
        <v>20</v>
      </c>
      <c r="C54" s="29"/>
      <c r="D54" s="29"/>
      <c r="E54" s="29"/>
      <c r="F54" s="28">
        <f>SUM(C54*1.5+D54*1.5+E54)</f>
        <v>0</v>
      </c>
    </row>
    <row r="55" spans="1:6" ht="15" hidden="1">
      <c r="A55" s="31"/>
      <c r="B55" s="32" t="s">
        <v>30</v>
      </c>
      <c r="C55" s="31"/>
      <c r="D55" s="31"/>
      <c r="E55" s="31"/>
      <c r="F55" s="28">
        <f>SUM(C55*1.5+D55*1.5+E55)</f>
        <v>0</v>
      </c>
    </row>
    <row r="56" spans="1:6" ht="15" hidden="1">
      <c r="A56" s="17"/>
      <c r="B56" s="17"/>
      <c r="C56" s="24">
        <f>SUM(C52:C55)</f>
        <v>0</v>
      </c>
      <c r="D56" s="24">
        <f>SUM(D52:D55)</f>
        <v>0</v>
      </c>
      <c r="E56" s="24">
        <f>SUM(E52:E55)</f>
        <v>0</v>
      </c>
      <c r="F56" s="25">
        <f>SUM(F52:F55)</f>
        <v>0</v>
      </c>
    </row>
    <row r="57" ht="12.75" hidden="1"/>
    <row r="58" ht="12.75" hidden="1"/>
    <row r="59" spans="1:6" ht="15" hidden="1">
      <c r="A59" s="21" t="s">
        <v>16</v>
      </c>
      <c r="B59" s="22" t="s">
        <v>31</v>
      </c>
      <c r="C59" s="22"/>
      <c r="D59" s="22"/>
      <c r="E59" s="22"/>
      <c r="F59" s="23"/>
    </row>
    <row r="60" spans="1:6" ht="15" hidden="1">
      <c r="A60" s="24"/>
      <c r="B60" s="24" t="s">
        <v>17</v>
      </c>
      <c r="C60" s="24" t="s">
        <v>22</v>
      </c>
      <c r="D60" s="24" t="s">
        <v>9</v>
      </c>
      <c r="E60" s="24" t="s">
        <v>8</v>
      </c>
      <c r="F60" s="25" t="s">
        <v>7</v>
      </c>
    </row>
    <row r="61" spans="1:6" ht="15" hidden="1">
      <c r="A61" s="26"/>
      <c r="B61" s="27" t="s">
        <v>32</v>
      </c>
      <c r="C61" s="26"/>
      <c r="D61" s="26"/>
      <c r="E61" s="26"/>
      <c r="F61" s="28">
        <f>SUM(C61*1.5+D61*1.5+E61)</f>
        <v>0</v>
      </c>
    </row>
    <row r="62" spans="1:6" ht="15" hidden="1">
      <c r="A62" s="29"/>
      <c r="B62" s="30" t="s">
        <v>33</v>
      </c>
      <c r="C62" s="29"/>
      <c r="D62" s="29"/>
      <c r="E62" s="29"/>
      <c r="F62" s="28">
        <f>SUM(C62*1.5+D62*1.5+E62)</f>
        <v>0</v>
      </c>
    </row>
    <row r="63" spans="1:6" ht="15" hidden="1">
      <c r="A63" s="29"/>
      <c r="B63" s="30" t="s">
        <v>34</v>
      </c>
      <c r="C63" s="29"/>
      <c r="D63" s="29"/>
      <c r="E63" s="29"/>
      <c r="F63" s="28">
        <f>SUM(C63*1.5+D63*1.5+E63)</f>
        <v>0</v>
      </c>
    </row>
    <row r="64" spans="1:6" ht="15" hidden="1">
      <c r="A64" s="31"/>
      <c r="B64" s="32"/>
      <c r="C64" s="31"/>
      <c r="D64" s="31"/>
      <c r="E64" s="31"/>
      <c r="F64" s="28">
        <f>SUM(C64*1.5+D64*1.5+E64)</f>
        <v>0</v>
      </c>
    </row>
    <row r="65" spans="1:6" ht="15" hidden="1">
      <c r="A65" s="17"/>
      <c r="B65" s="17"/>
      <c r="C65" s="24">
        <f>SUM(C61:C64)</f>
        <v>0</v>
      </c>
      <c r="D65" s="24">
        <f>SUM(D61:D64)</f>
        <v>0</v>
      </c>
      <c r="E65" s="24">
        <f>SUM(E61:E64)</f>
        <v>0</v>
      </c>
      <c r="F65" s="25">
        <f>SUM(F61:F64)</f>
        <v>0</v>
      </c>
    </row>
    <row r="66" ht="12.75" hidden="1"/>
    <row r="67" spans="1:6" ht="15" hidden="1">
      <c r="A67" s="21" t="s">
        <v>16</v>
      </c>
      <c r="B67" s="22"/>
      <c r="C67" s="22"/>
      <c r="D67" s="22"/>
      <c r="E67" s="22"/>
      <c r="F67" s="23"/>
    </row>
    <row r="68" spans="1:6" ht="15" hidden="1">
      <c r="A68" s="24"/>
      <c r="B68" s="24" t="s">
        <v>17</v>
      </c>
      <c r="C68" s="24" t="s">
        <v>22</v>
      </c>
      <c r="D68" s="24" t="s">
        <v>9</v>
      </c>
      <c r="E68" s="24" t="s">
        <v>8</v>
      </c>
      <c r="F68" s="25" t="s">
        <v>7</v>
      </c>
    </row>
    <row r="69" spans="1:6" ht="15" hidden="1">
      <c r="A69" s="26"/>
      <c r="B69" s="27"/>
      <c r="C69" s="26"/>
      <c r="D69" s="26"/>
      <c r="E69" s="26"/>
      <c r="F69" s="28">
        <f>SUM(C69*1.5+D69*1.5+E69)</f>
        <v>0</v>
      </c>
    </row>
    <row r="70" spans="1:6" ht="15" hidden="1">
      <c r="A70" s="29"/>
      <c r="B70" s="30"/>
      <c r="C70" s="29"/>
      <c r="D70" s="29"/>
      <c r="E70" s="29"/>
      <c r="F70" s="28">
        <f>SUM(C70*1.5+D70*1.5+E70)</f>
        <v>0</v>
      </c>
    </row>
    <row r="71" spans="1:6" ht="15" hidden="1">
      <c r="A71" s="29"/>
      <c r="B71" s="30"/>
      <c r="C71" s="29"/>
      <c r="D71" s="29"/>
      <c r="E71" s="29"/>
      <c r="F71" s="28">
        <f>SUM(C71*1.5+D71*1.5+E71)</f>
        <v>0</v>
      </c>
    </row>
    <row r="72" spans="1:6" ht="15" hidden="1">
      <c r="A72" s="31"/>
      <c r="B72" s="32"/>
      <c r="C72" s="31"/>
      <c r="D72" s="31"/>
      <c r="E72" s="31"/>
      <c r="F72" s="28">
        <f>SUM(C72*1.5+D72*1.5+E72)</f>
        <v>0</v>
      </c>
    </row>
    <row r="73" spans="1:6" ht="15" hidden="1">
      <c r="A73" s="17"/>
      <c r="B73" s="17"/>
      <c r="C73" s="24">
        <f>SUM(C69:C72)</f>
        <v>0</v>
      </c>
      <c r="D73" s="24">
        <f>SUM(D69:D72)</f>
        <v>0</v>
      </c>
      <c r="E73" s="24">
        <f>SUM(E69:E72)</f>
        <v>0</v>
      </c>
      <c r="F73" s="25">
        <f>SUM(F69:F72)</f>
        <v>0</v>
      </c>
    </row>
    <row r="74" ht="12.75" hidden="1"/>
    <row r="75" ht="12.75" hidden="1"/>
    <row r="76" spans="1:6" ht="15" hidden="1">
      <c r="A76" s="21" t="s">
        <v>16</v>
      </c>
      <c r="B76" s="22"/>
      <c r="C76" s="22"/>
      <c r="D76" s="22"/>
      <c r="E76" s="22"/>
      <c r="F76" s="23"/>
    </row>
    <row r="77" spans="1:6" ht="15" hidden="1">
      <c r="A77" s="24"/>
      <c r="B77" s="24" t="s">
        <v>17</v>
      </c>
      <c r="C77" s="24" t="s">
        <v>22</v>
      </c>
      <c r="D77" s="24" t="s">
        <v>9</v>
      </c>
      <c r="E77" s="24" t="s">
        <v>8</v>
      </c>
      <c r="F77" s="25" t="s">
        <v>7</v>
      </c>
    </row>
    <row r="78" spans="1:6" ht="15" hidden="1">
      <c r="A78" s="26"/>
      <c r="B78" s="27"/>
      <c r="C78" s="26"/>
      <c r="D78" s="26"/>
      <c r="E78" s="26"/>
      <c r="F78" s="28">
        <f>SUM(C78*1.5+D78*1.5+E78)</f>
        <v>0</v>
      </c>
    </row>
    <row r="79" spans="1:6" ht="15" hidden="1">
      <c r="A79" s="29"/>
      <c r="B79" s="30"/>
      <c r="C79" s="29"/>
      <c r="D79" s="29"/>
      <c r="E79" s="29"/>
      <c r="F79" s="28">
        <f>SUM(C79*1.5+D79*1.5+E79)</f>
        <v>0</v>
      </c>
    </row>
    <row r="80" spans="1:6" ht="15" hidden="1">
      <c r="A80" s="29"/>
      <c r="B80" s="30"/>
      <c r="C80" s="29"/>
      <c r="D80" s="29"/>
      <c r="E80" s="29"/>
      <c r="F80" s="28">
        <f>SUM(C80*1.5+D80*1.5+E80)</f>
        <v>0</v>
      </c>
    </row>
    <row r="81" spans="1:6" ht="15" hidden="1">
      <c r="A81" s="31"/>
      <c r="B81" s="32"/>
      <c r="C81" s="31"/>
      <c r="D81" s="31"/>
      <c r="E81" s="31"/>
      <c r="F81" s="28">
        <f>SUM(C81*1.5+D81*1.5+E81)</f>
        <v>0</v>
      </c>
    </row>
    <row r="82" spans="1:6" ht="15" hidden="1">
      <c r="A82" s="17"/>
      <c r="B82" s="17"/>
      <c r="C82" s="24">
        <f>SUM(C78:C81)</f>
        <v>0</v>
      </c>
      <c r="D82" s="24">
        <f>SUM(D78:D81)</f>
        <v>0</v>
      </c>
      <c r="E82" s="24">
        <f>SUM(E78:E81)</f>
        <v>0</v>
      </c>
      <c r="F82" s="25">
        <f>SUM(F78:F81)</f>
        <v>0</v>
      </c>
    </row>
    <row r="83" ht="12.75" hidden="1"/>
    <row r="84" spans="1:6" ht="15" hidden="1">
      <c r="A84" s="21" t="s">
        <v>16</v>
      </c>
      <c r="B84" s="22"/>
      <c r="C84" s="22"/>
      <c r="D84" s="22"/>
      <c r="E84" s="22"/>
      <c r="F84" s="23"/>
    </row>
    <row r="85" spans="1:6" ht="15" hidden="1">
      <c r="A85" s="24"/>
      <c r="B85" s="24" t="s">
        <v>17</v>
      </c>
      <c r="C85" s="24" t="s">
        <v>22</v>
      </c>
      <c r="D85" s="24" t="s">
        <v>9</v>
      </c>
      <c r="E85" s="24" t="s">
        <v>8</v>
      </c>
      <c r="F85" s="25" t="s">
        <v>7</v>
      </c>
    </row>
    <row r="86" spans="1:6" ht="15" hidden="1">
      <c r="A86" s="26"/>
      <c r="B86" s="27"/>
      <c r="C86" s="26"/>
      <c r="D86" s="26"/>
      <c r="E86" s="26"/>
      <c r="F86" s="28">
        <f>SUM(C86*1.5+D86*1.5+E86)</f>
        <v>0</v>
      </c>
    </row>
    <row r="87" spans="1:6" ht="15" hidden="1">
      <c r="A87" s="29"/>
      <c r="B87" s="30"/>
      <c r="C87" s="29"/>
      <c r="D87" s="29"/>
      <c r="E87" s="29"/>
      <c r="F87" s="28">
        <f>SUM(C87*1.5+D87*1.5+E87)</f>
        <v>0</v>
      </c>
    </row>
    <row r="88" spans="1:6" ht="15" hidden="1">
      <c r="A88" s="29"/>
      <c r="B88" s="30"/>
      <c r="C88" s="29"/>
      <c r="D88" s="29"/>
      <c r="E88" s="29"/>
      <c r="F88" s="28">
        <f>SUM(C88*1.5+D88*1.5+E88)</f>
        <v>0</v>
      </c>
    </row>
    <row r="89" spans="1:6" ht="15" hidden="1">
      <c r="A89" s="31"/>
      <c r="B89" s="32"/>
      <c r="C89" s="31"/>
      <c r="D89" s="31"/>
      <c r="E89" s="31"/>
      <c r="F89" s="28">
        <f>SUM(C89*1.5+D89*1.5+E89)</f>
        <v>0</v>
      </c>
    </row>
    <row r="90" spans="1:6" ht="15" hidden="1">
      <c r="A90" s="17"/>
      <c r="B90" s="17"/>
      <c r="C90" s="24">
        <f>SUM(C86:C89)</f>
        <v>0</v>
      </c>
      <c r="D90" s="24">
        <f>SUM(D86:D89)</f>
        <v>0</v>
      </c>
      <c r="E90" s="24">
        <f>SUM(E86:E89)</f>
        <v>0</v>
      </c>
      <c r="F90" s="25">
        <f>SUM(F86:F89)</f>
        <v>0</v>
      </c>
    </row>
    <row r="91" ht="12.75" hidden="1"/>
    <row r="92" ht="12.75" hidden="1"/>
    <row r="93" spans="1:6" ht="15" hidden="1">
      <c r="A93" s="21" t="s">
        <v>16</v>
      </c>
      <c r="B93" s="22"/>
      <c r="C93" s="22"/>
      <c r="D93" s="22"/>
      <c r="E93" s="22"/>
      <c r="F93" s="23"/>
    </row>
    <row r="94" spans="1:6" ht="15" hidden="1">
      <c r="A94" s="24"/>
      <c r="B94" s="24" t="s">
        <v>17</v>
      </c>
      <c r="C94" s="24" t="s">
        <v>22</v>
      </c>
      <c r="D94" s="24" t="s">
        <v>9</v>
      </c>
      <c r="E94" s="24" t="s">
        <v>8</v>
      </c>
      <c r="F94" s="25" t="s">
        <v>7</v>
      </c>
    </row>
    <row r="95" spans="1:6" ht="15" hidden="1">
      <c r="A95" s="26"/>
      <c r="B95" s="27"/>
      <c r="C95" s="26"/>
      <c r="D95" s="26"/>
      <c r="E95" s="26"/>
      <c r="F95" s="28">
        <f>SUM(C95*1.5+D95*1.5+E95)</f>
        <v>0</v>
      </c>
    </row>
    <row r="96" spans="1:6" ht="15" hidden="1">
      <c r="A96" s="29"/>
      <c r="B96" s="30"/>
      <c r="C96" s="29"/>
      <c r="D96" s="29"/>
      <c r="E96" s="29"/>
      <c r="F96" s="28">
        <f>SUM(C96*1.5+D96*1.5+E96)</f>
        <v>0</v>
      </c>
    </row>
    <row r="97" spans="1:6" ht="15" hidden="1">
      <c r="A97" s="29"/>
      <c r="B97" s="30"/>
      <c r="C97" s="29"/>
      <c r="D97" s="29"/>
      <c r="E97" s="29"/>
      <c r="F97" s="28">
        <f>SUM(C97*1.5+D97*1.5+E97)</f>
        <v>0</v>
      </c>
    </row>
    <row r="98" spans="1:6" ht="15" hidden="1">
      <c r="A98" s="31"/>
      <c r="B98" s="32"/>
      <c r="C98" s="31"/>
      <c r="D98" s="31"/>
      <c r="E98" s="31"/>
      <c r="F98" s="28">
        <f>SUM(C98*1.5+D98*1.5+E98)</f>
        <v>0</v>
      </c>
    </row>
    <row r="99" spans="1:6" ht="15" hidden="1">
      <c r="A99" s="17"/>
      <c r="B99" s="17"/>
      <c r="C99" s="24">
        <f>SUM(C95:C98)</f>
        <v>0</v>
      </c>
      <c r="D99" s="24">
        <f>SUM(D95:D98)</f>
        <v>0</v>
      </c>
      <c r="E99" s="24">
        <f>SUM(E95:E98)</f>
        <v>0</v>
      </c>
      <c r="F99" s="25">
        <f>SUM(F95:F98)</f>
        <v>0</v>
      </c>
    </row>
    <row r="100" ht="12.75" hidden="1"/>
    <row r="101" spans="1:6" ht="15" hidden="1">
      <c r="A101" s="21" t="s">
        <v>16</v>
      </c>
      <c r="B101" s="22"/>
      <c r="C101" s="22"/>
      <c r="D101" s="22"/>
      <c r="E101" s="22"/>
      <c r="F101" s="23"/>
    </row>
    <row r="102" spans="1:6" ht="15" hidden="1">
      <c r="A102" s="24"/>
      <c r="B102" s="24" t="s">
        <v>17</v>
      </c>
      <c r="C102" s="24" t="s">
        <v>22</v>
      </c>
      <c r="D102" s="24" t="s">
        <v>9</v>
      </c>
      <c r="E102" s="24" t="s">
        <v>8</v>
      </c>
      <c r="F102" s="25" t="s">
        <v>7</v>
      </c>
    </row>
    <row r="103" spans="1:6" ht="15" hidden="1">
      <c r="A103" s="26">
        <v>1</v>
      </c>
      <c r="B103" s="27"/>
      <c r="C103" s="26"/>
      <c r="D103" s="26"/>
      <c r="E103" s="26"/>
      <c r="F103" s="28">
        <f>SUM(C103*1.5+D103*1.5+E103)</f>
        <v>0</v>
      </c>
    </row>
    <row r="104" spans="1:6" ht="15" hidden="1">
      <c r="A104" s="29">
        <v>2</v>
      </c>
      <c r="B104" s="30"/>
      <c r="C104" s="29"/>
      <c r="D104" s="29"/>
      <c r="E104" s="29"/>
      <c r="F104" s="28">
        <f>SUM(C104*1.5+D104*1.5+E104)</f>
        <v>0</v>
      </c>
    </row>
    <row r="105" spans="1:6" ht="15" hidden="1">
      <c r="A105" s="29">
        <v>3</v>
      </c>
      <c r="B105" s="30"/>
      <c r="C105" s="29"/>
      <c r="D105" s="29"/>
      <c r="E105" s="29"/>
      <c r="F105" s="28">
        <f>SUM(C105*1.5+D105*1.5+E105)</f>
        <v>0</v>
      </c>
    </row>
    <row r="106" spans="1:6" ht="15" hidden="1">
      <c r="A106" s="31">
        <v>4</v>
      </c>
      <c r="B106" s="32"/>
      <c r="C106" s="31"/>
      <c r="D106" s="31"/>
      <c r="E106" s="31"/>
      <c r="F106" s="28">
        <f>SUM(C106*1.5+D106*1.5+E106)</f>
        <v>0</v>
      </c>
    </row>
    <row r="107" spans="1:6" ht="15" hidden="1">
      <c r="A107" s="17"/>
      <c r="B107" s="17"/>
      <c r="C107" s="24">
        <f>SUM(C103:C106)</f>
        <v>0</v>
      </c>
      <c r="D107" s="24">
        <f>SUM(D103:D106)</f>
        <v>0</v>
      </c>
      <c r="E107" s="24">
        <f>SUM(E103:E106)</f>
        <v>0</v>
      </c>
      <c r="F107" s="25">
        <f>SUM(F103:F106)</f>
        <v>0</v>
      </c>
    </row>
    <row r="108" ht="12.75" hidden="1"/>
    <row r="109" spans="1:6" ht="15" hidden="1">
      <c r="A109" s="21" t="s">
        <v>16</v>
      </c>
      <c r="B109" s="22"/>
      <c r="C109" s="22"/>
      <c r="D109" s="22"/>
      <c r="E109" s="22"/>
      <c r="F109" s="23"/>
    </row>
    <row r="110" spans="1:6" ht="15" hidden="1">
      <c r="A110" s="24"/>
      <c r="B110" s="24" t="s">
        <v>17</v>
      </c>
      <c r="C110" s="24" t="s">
        <v>22</v>
      </c>
      <c r="D110" s="24" t="s">
        <v>9</v>
      </c>
      <c r="E110" s="24" t="s">
        <v>8</v>
      </c>
      <c r="F110" s="25" t="s">
        <v>7</v>
      </c>
    </row>
    <row r="111" spans="1:6" ht="15" hidden="1">
      <c r="A111" s="26">
        <v>1</v>
      </c>
      <c r="B111" s="27"/>
      <c r="C111" s="26"/>
      <c r="D111" s="26"/>
      <c r="E111" s="26"/>
      <c r="F111" s="28">
        <f>SUM(C111*1.5+D111*1.5+E111)</f>
        <v>0</v>
      </c>
    </row>
    <row r="112" spans="1:6" ht="15" hidden="1">
      <c r="A112" s="29">
        <v>2</v>
      </c>
      <c r="B112" s="30"/>
      <c r="C112" s="29"/>
      <c r="D112" s="29"/>
      <c r="E112" s="29"/>
      <c r="F112" s="28">
        <f>SUM(C112*1.5+D112*1.5+E112)</f>
        <v>0</v>
      </c>
    </row>
    <row r="113" spans="1:6" ht="15" hidden="1">
      <c r="A113" s="29">
        <v>3</v>
      </c>
      <c r="B113" s="30"/>
      <c r="C113" s="29"/>
      <c r="D113" s="29"/>
      <c r="E113" s="29"/>
      <c r="F113" s="28">
        <f>SUM(C113*1.5+D113*1.5+E113)</f>
        <v>0</v>
      </c>
    </row>
    <row r="114" spans="1:6" ht="15" hidden="1">
      <c r="A114" s="31">
        <v>4</v>
      </c>
      <c r="B114" s="32"/>
      <c r="C114" s="31"/>
      <c r="D114" s="31"/>
      <c r="E114" s="31"/>
      <c r="F114" s="28">
        <f>SUM(C114*1.5+D114*1.5+E114)</f>
        <v>0</v>
      </c>
    </row>
    <row r="115" spans="1:6" ht="15" hidden="1">
      <c r="A115" s="17"/>
      <c r="B115" s="17"/>
      <c r="C115" s="24">
        <f>SUM(C111:C114)</f>
        <v>0</v>
      </c>
      <c r="D115" s="24">
        <f>SUM(D111:D114)</f>
        <v>0</v>
      </c>
      <c r="E115" s="24">
        <f>SUM(E111:E114)</f>
        <v>0</v>
      </c>
      <c r="F115" s="25">
        <f>SUM(F111:F114)</f>
        <v>0</v>
      </c>
    </row>
    <row r="116" ht="12.75" hidden="1"/>
    <row r="117" spans="1:6" ht="15" hidden="1">
      <c r="A117" s="21" t="s">
        <v>16</v>
      </c>
      <c r="B117" s="22"/>
      <c r="C117" s="22"/>
      <c r="D117" s="22"/>
      <c r="E117" s="22"/>
      <c r="F117" s="23"/>
    </row>
    <row r="118" spans="1:6" ht="15" hidden="1">
      <c r="A118" s="24"/>
      <c r="B118" s="24" t="s">
        <v>17</v>
      </c>
      <c r="C118" s="24" t="s">
        <v>22</v>
      </c>
      <c r="D118" s="24" t="s">
        <v>9</v>
      </c>
      <c r="E118" s="24" t="s">
        <v>8</v>
      </c>
      <c r="F118" s="25" t="s">
        <v>7</v>
      </c>
    </row>
    <row r="119" spans="1:6" ht="15" hidden="1">
      <c r="A119" s="26">
        <v>1</v>
      </c>
      <c r="B119" s="27"/>
      <c r="C119" s="26"/>
      <c r="D119" s="26"/>
      <c r="E119" s="26"/>
      <c r="F119" s="28">
        <f>SUM(C119*1.5+D119*1.5+E119)</f>
        <v>0</v>
      </c>
    </row>
    <row r="120" spans="1:6" ht="15" hidden="1">
      <c r="A120" s="29">
        <v>2</v>
      </c>
      <c r="B120" s="30"/>
      <c r="C120" s="29"/>
      <c r="D120" s="29"/>
      <c r="E120" s="29"/>
      <c r="F120" s="28">
        <f>SUM(C120*1.5+D120*1.5+E120)</f>
        <v>0</v>
      </c>
    </row>
    <row r="121" spans="1:6" ht="15" hidden="1">
      <c r="A121" s="29">
        <v>3</v>
      </c>
      <c r="B121" s="30"/>
      <c r="C121" s="29"/>
      <c r="D121" s="29"/>
      <c r="E121" s="29"/>
      <c r="F121" s="28">
        <f>SUM(C121*1.5+D121*1.5+E121)</f>
        <v>0</v>
      </c>
    </row>
    <row r="122" spans="1:6" ht="15" hidden="1">
      <c r="A122" s="31">
        <v>4</v>
      </c>
      <c r="B122" s="32"/>
      <c r="C122" s="31"/>
      <c r="D122" s="31"/>
      <c r="E122" s="31"/>
      <c r="F122" s="28">
        <f>SUM(C122*1.5+D122*1.5+E122)</f>
        <v>0</v>
      </c>
    </row>
    <row r="123" spans="1:6" ht="15" hidden="1">
      <c r="A123" s="17"/>
      <c r="B123" s="17"/>
      <c r="C123" s="24">
        <f>SUM(C119:C122)</f>
        <v>0</v>
      </c>
      <c r="D123" s="24">
        <f>SUM(D119:D122)</f>
        <v>0</v>
      </c>
      <c r="E123" s="24">
        <f>SUM(E119:E122)</f>
        <v>0</v>
      </c>
      <c r="F123" s="25">
        <f>SUM(F119:F122)</f>
        <v>0</v>
      </c>
    </row>
    <row r="124" ht="12.75" hidden="1"/>
    <row r="125" spans="1:6" ht="15" hidden="1">
      <c r="A125" s="21" t="s">
        <v>16</v>
      </c>
      <c r="B125" s="22"/>
      <c r="C125" s="22"/>
      <c r="D125" s="22"/>
      <c r="E125" s="22"/>
      <c r="F125" s="23"/>
    </row>
    <row r="126" spans="1:6" ht="15" hidden="1">
      <c r="A126" s="24"/>
      <c r="B126" s="24" t="s">
        <v>17</v>
      </c>
      <c r="C126" s="24" t="s">
        <v>22</v>
      </c>
      <c r="D126" s="24" t="s">
        <v>9</v>
      </c>
      <c r="E126" s="24" t="s">
        <v>8</v>
      </c>
      <c r="F126" s="25" t="s">
        <v>7</v>
      </c>
    </row>
    <row r="127" spans="1:6" ht="15" hidden="1">
      <c r="A127" s="26">
        <v>1</v>
      </c>
      <c r="B127" s="27"/>
      <c r="C127" s="26"/>
      <c r="D127" s="26"/>
      <c r="E127" s="26"/>
      <c r="F127" s="28">
        <f>SUM(C127*1.5+D127*1.5+E127)</f>
        <v>0</v>
      </c>
    </row>
    <row r="128" spans="1:6" ht="15" hidden="1">
      <c r="A128" s="29">
        <v>2</v>
      </c>
      <c r="B128" s="30"/>
      <c r="C128" s="29"/>
      <c r="D128" s="29"/>
      <c r="E128" s="29"/>
      <c r="F128" s="28">
        <f>SUM(C128*1.5+D128*1.5+E128)</f>
        <v>0</v>
      </c>
    </row>
    <row r="129" spans="1:6" ht="15" hidden="1">
      <c r="A129" s="29">
        <v>3</v>
      </c>
      <c r="B129" s="30"/>
      <c r="C129" s="29"/>
      <c r="D129" s="29"/>
      <c r="E129" s="29"/>
      <c r="F129" s="28">
        <f>SUM(C129*1.5+D129*1.5+E129)</f>
        <v>0</v>
      </c>
    </row>
    <row r="130" spans="1:6" ht="15" hidden="1">
      <c r="A130" s="31">
        <v>4</v>
      </c>
      <c r="B130" s="32"/>
      <c r="C130" s="31"/>
      <c r="D130" s="31"/>
      <c r="E130" s="31"/>
      <c r="F130" s="28">
        <f>SUM(C130*1.5+D130*1.5+E130)</f>
        <v>0</v>
      </c>
    </row>
    <row r="131" spans="1:6" ht="15" hidden="1">
      <c r="A131" s="17"/>
      <c r="B131" s="17"/>
      <c r="C131" s="24">
        <f>SUM(C127:C130)</f>
        <v>0</v>
      </c>
      <c r="D131" s="24">
        <f>SUM(D127:D130)</f>
        <v>0</v>
      </c>
      <c r="E131" s="24">
        <f>SUM(E127:E130)</f>
        <v>0</v>
      </c>
      <c r="F131" s="25">
        <f>SUM(F127:F130)</f>
        <v>0</v>
      </c>
    </row>
    <row r="132" ht="12.75" hidden="1"/>
    <row r="133" spans="1:6" ht="15" hidden="1">
      <c r="A133" s="21" t="s">
        <v>16</v>
      </c>
      <c r="B133" s="22"/>
      <c r="C133" s="22"/>
      <c r="D133" s="22"/>
      <c r="E133" s="22"/>
      <c r="F133" s="23"/>
    </row>
    <row r="134" spans="1:6" ht="15" hidden="1">
      <c r="A134" s="24"/>
      <c r="B134" s="24" t="s">
        <v>17</v>
      </c>
      <c r="C134" s="24" t="s">
        <v>22</v>
      </c>
      <c r="D134" s="24" t="s">
        <v>9</v>
      </c>
      <c r="E134" s="24" t="s">
        <v>8</v>
      </c>
      <c r="F134" s="25" t="s">
        <v>7</v>
      </c>
    </row>
    <row r="135" spans="1:6" ht="15" hidden="1">
      <c r="A135" s="26">
        <v>1</v>
      </c>
      <c r="B135" s="27"/>
      <c r="C135" s="26"/>
      <c r="D135" s="26"/>
      <c r="E135" s="26"/>
      <c r="F135" s="28">
        <f>SUM(C135*1.5+D135*1.5+E135)</f>
        <v>0</v>
      </c>
    </row>
    <row r="136" spans="1:6" ht="15" hidden="1">
      <c r="A136" s="29">
        <v>2</v>
      </c>
      <c r="B136" s="30"/>
      <c r="C136" s="29"/>
      <c r="D136" s="29"/>
      <c r="E136" s="29"/>
      <c r="F136" s="28">
        <f>SUM(C136*1.5+D136*1.5+E136)</f>
        <v>0</v>
      </c>
    </row>
    <row r="137" spans="1:6" ht="15" hidden="1">
      <c r="A137" s="29">
        <v>3</v>
      </c>
      <c r="B137" s="30"/>
      <c r="C137" s="29"/>
      <c r="D137" s="29"/>
      <c r="E137" s="29"/>
      <c r="F137" s="28">
        <f>SUM(C137*1.5+D137*1.5+E137)</f>
        <v>0</v>
      </c>
    </row>
    <row r="138" spans="1:6" ht="15" hidden="1">
      <c r="A138" s="31">
        <v>4</v>
      </c>
      <c r="B138" s="32"/>
      <c r="C138" s="31"/>
      <c r="D138" s="31"/>
      <c r="E138" s="31"/>
      <c r="F138" s="28">
        <f>SUM(C138*1.5+D138*1.5+E138)</f>
        <v>0</v>
      </c>
    </row>
    <row r="139" spans="1:6" ht="15" hidden="1">
      <c r="A139" s="17"/>
      <c r="B139" s="17"/>
      <c r="C139" s="24">
        <f>SUM(C135:C138)</f>
        <v>0</v>
      </c>
      <c r="D139" s="24">
        <f>SUM(D135:D138)</f>
        <v>0</v>
      </c>
      <c r="E139" s="24">
        <f>SUM(E135:E138)</f>
        <v>0</v>
      </c>
      <c r="F139" s="25">
        <f>SUM(F135:F138)</f>
        <v>0</v>
      </c>
    </row>
    <row r="140" ht="12.75" hidden="1"/>
    <row r="141" spans="1:6" ht="15" hidden="1">
      <c r="A141" s="21" t="s">
        <v>16</v>
      </c>
      <c r="B141" s="22"/>
      <c r="C141" s="22"/>
      <c r="D141" s="22"/>
      <c r="E141" s="22"/>
      <c r="F141" s="23"/>
    </row>
    <row r="142" spans="1:6" ht="15" hidden="1">
      <c r="A142" s="24"/>
      <c r="B142" s="24" t="s">
        <v>17</v>
      </c>
      <c r="C142" s="24" t="s">
        <v>22</v>
      </c>
      <c r="D142" s="24" t="s">
        <v>9</v>
      </c>
      <c r="E142" s="24" t="s">
        <v>8</v>
      </c>
      <c r="F142" s="25" t="s">
        <v>7</v>
      </c>
    </row>
    <row r="143" spans="1:6" ht="15" hidden="1">
      <c r="A143" s="26">
        <v>1</v>
      </c>
      <c r="B143" s="27"/>
      <c r="C143" s="26"/>
      <c r="D143" s="26"/>
      <c r="E143" s="26"/>
      <c r="F143" s="28">
        <f>SUM(C143*1.5+D143*1.5+E143)</f>
        <v>0</v>
      </c>
    </row>
    <row r="144" spans="1:6" ht="15" hidden="1">
      <c r="A144" s="29">
        <v>2</v>
      </c>
      <c r="B144" s="30"/>
      <c r="C144" s="29"/>
      <c r="D144" s="29"/>
      <c r="E144" s="29"/>
      <c r="F144" s="28">
        <f>SUM(C144*1.5+D144*1.5+E144)</f>
        <v>0</v>
      </c>
    </row>
    <row r="145" spans="1:6" ht="15" hidden="1">
      <c r="A145" s="29">
        <v>3</v>
      </c>
      <c r="B145" s="30"/>
      <c r="C145" s="29"/>
      <c r="D145" s="29"/>
      <c r="E145" s="29"/>
      <c r="F145" s="28">
        <f>SUM(C145*1.5+D145*1.5+E145)</f>
        <v>0</v>
      </c>
    </row>
    <row r="146" spans="1:6" ht="15" hidden="1">
      <c r="A146" s="31">
        <v>4</v>
      </c>
      <c r="B146" s="32"/>
      <c r="C146" s="31"/>
      <c r="D146" s="31"/>
      <c r="E146" s="31"/>
      <c r="F146" s="28">
        <f>SUM(C146*1.5+D146*1.5+E146)</f>
        <v>0</v>
      </c>
    </row>
    <row r="147" spans="1:6" ht="15" hidden="1">
      <c r="A147" s="17"/>
      <c r="B147" s="17"/>
      <c r="C147" s="24">
        <f>SUM(C143:C146)</f>
        <v>0</v>
      </c>
      <c r="D147" s="24">
        <f>SUM(D143:D146)</f>
        <v>0</v>
      </c>
      <c r="E147" s="24">
        <f>SUM(E143:E146)</f>
        <v>0</v>
      </c>
      <c r="F147" s="25">
        <f>SUM(F143:F146)</f>
        <v>0</v>
      </c>
    </row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spans="1:8" ht="12.75" hidden="1">
      <c r="A156" s="5"/>
      <c r="B156" s="5"/>
      <c r="C156" s="5"/>
      <c r="D156" s="5"/>
      <c r="E156" s="5"/>
      <c r="F156" s="5"/>
      <c r="G156" s="5"/>
      <c r="H156" s="5"/>
    </row>
    <row r="157" spans="1:8" ht="12.75" hidden="1">
      <c r="A157" s="5"/>
      <c r="B157" s="5"/>
      <c r="C157" s="5"/>
      <c r="D157" s="5"/>
      <c r="E157" s="5"/>
      <c r="F157" s="5"/>
      <c r="G157" s="5"/>
      <c r="H157" s="5"/>
    </row>
    <row r="158" spans="1:8" ht="12.75" hidden="1">
      <c r="A158" s="33"/>
      <c r="B158" s="33"/>
      <c r="C158" s="33"/>
      <c r="D158" s="33"/>
      <c r="E158" s="33"/>
      <c r="F158" s="33"/>
      <c r="G158" s="33"/>
      <c r="H158" s="33"/>
    </row>
    <row r="159" spans="1:8" ht="12.75" hidden="1">
      <c r="A159" s="5"/>
      <c r="B159" s="5"/>
      <c r="C159" s="5"/>
      <c r="D159" s="5"/>
      <c r="E159" s="5"/>
      <c r="F159" s="5"/>
      <c r="G159" s="5"/>
      <c r="H159" s="5"/>
    </row>
    <row r="160" ht="12.75" hidden="1"/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 MAHÖ</dc:creator>
  <cp:keywords/>
  <dc:description/>
  <cp:lastModifiedBy>wiru</cp:lastModifiedBy>
  <cp:lastPrinted>2004-05-17T07:58:37Z</cp:lastPrinted>
  <dcterms:created xsi:type="dcterms:W3CDTF">1999-05-02T15:51:19Z</dcterms:created>
  <dcterms:modified xsi:type="dcterms:W3CDTF">2002-11-04T16:50:16Z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1893543886</vt:i4>
  </property>
  <property fmtid="{D5CDD505-2E9C-101B-9397-08002B2CF9AE}" pid="3" name="_EmailSubject">
    <vt:lpwstr>Ergebnisse</vt:lpwstr>
  </property>
  <property fmtid="{D5CDD505-2E9C-101B-9397-08002B2CF9AE}" pid="4" name="_AuthorEmail">
    <vt:lpwstr>rudolf.winkler@alpine.at</vt:lpwstr>
  </property>
  <property fmtid="{D5CDD505-2E9C-101B-9397-08002B2CF9AE}" pid="5" name="_AuthorEmailDisplayName">
    <vt:lpwstr>Rudolf Winkler</vt:lpwstr>
  </property>
</Properties>
</file>